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flame01/Desktop/"/>
    </mc:Choice>
  </mc:AlternateContent>
  <xr:revisionPtr revIDLastSave="0" documentId="13_ncr:1_{CF5F1462-997E-B241-ADD3-4B724169A2F3}" xr6:coauthVersionLast="47" xr6:coauthVersionMax="47" xr10:uidLastSave="{00000000-0000-0000-0000-000000000000}"/>
  <bookViews>
    <workbookView xWindow="0" yWindow="500" windowWidth="40960" windowHeight="20800" xr2:uid="{00000000-000D-0000-FFFF-FFFF00000000}"/>
  </bookViews>
  <sheets>
    <sheet name="2026 Gift Catalogu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4x7i2yYLDrk05Bolvi3Zo0vwx1ackvwlPY8M9KILy5Y="/>
    </ext>
  </extLst>
</workbook>
</file>

<file path=xl/calcChain.xml><?xml version="1.0" encoding="utf-8"?>
<calcChain xmlns="http://schemas.openxmlformats.org/spreadsheetml/2006/main">
  <c r="N944" i="1" l="1"/>
  <c r="M555" i="1" l="1"/>
  <c r="M554" i="1"/>
  <c r="M553" i="1"/>
  <c r="I986" i="1" l="1"/>
  <c r="M986" i="1" s="1"/>
  <c r="L986" i="1" s="1"/>
  <c r="I949" i="1"/>
  <c r="M949" i="1" s="1"/>
  <c r="L949" i="1" s="1"/>
  <c r="I948" i="1"/>
  <c r="M948" i="1" s="1"/>
  <c r="L948" i="1" s="1"/>
  <c r="I947" i="1"/>
  <c r="M947" i="1" s="1"/>
  <c r="L947" i="1" s="1"/>
  <c r="I946" i="1"/>
  <c r="M946" i="1" s="1"/>
  <c r="L946" i="1" s="1"/>
  <c r="I943" i="1"/>
  <c r="M943" i="1" s="1"/>
  <c r="L943" i="1" s="1"/>
  <c r="I942" i="1"/>
  <c r="M942" i="1" s="1"/>
  <c r="L942" i="1" s="1"/>
  <c r="N950" i="1" l="1"/>
  <c r="L555" i="1"/>
  <c r="L554" i="1"/>
  <c r="L553" i="1"/>
  <c r="N556" i="1" l="1"/>
  <c r="I520" i="1"/>
  <c r="M520" i="1" s="1"/>
  <c r="L520" i="1" s="1"/>
  <c r="I519" i="1"/>
  <c r="M519" i="1" s="1"/>
  <c r="L519" i="1" s="1"/>
  <c r="I518" i="1"/>
  <c r="M518" i="1" s="1"/>
  <c r="L518" i="1" s="1"/>
  <c r="I517" i="1"/>
  <c r="M517" i="1" s="1"/>
  <c r="L517" i="1" s="1"/>
  <c r="I516" i="1"/>
  <c r="M516" i="1" s="1"/>
  <c r="L516" i="1" s="1"/>
  <c r="I515" i="1"/>
  <c r="M515" i="1" s="1"/>
  <c r="L515" i="1" s="1"/>
  <c r="I514" i="1"/>
  <c r="M514" i="1" s="1"/>
  <c r="L514" i="1" s="1"/>
  <c r="I513" i="1"/>
  <c r="M513" i="1" s="1"/>
  <c r="L513" i="1" s="1"/>
  <c r="I512" i="1"/>
  <c r="M512" i="1" s="1"/>
  <c r="L512" i="1" s="1"/>
  <c r="I511" i="1"/>
  <c r="M511" i="1" s="1"/>
  <c r="L511" i="1" s="1"/>
  <c r="I510" i="1"/>
  <c r="M510" i="1" s="1"/>
  <c r="L510" i="1" s="1"/>
  <c r="I509" i="1"/>
  <c r="M509" i="1" s="1"/>
  <c r="L509" i="1" s="1"/>
  <c r="I508" i="1"/>
  <c r="M508" i="1" s="1"/>
  <c r="L508" i="1" s="1"/>
  <c r="I507" i="1"/>
  <c r="M507" i="1" s="1"/>
  <c r="L507" i="1" s="1"/>
  <c r="I506" i="1"/>
  <c r="M506" i="1" s="1"/>
  <c r="L506" i="1" s="1"/>
  <c r="I505" i="1"/>
  <c r="M505" i="1" s="1"/>
  <c r="L505" i="1" s="1"/>
  <c r="I504" i="1"/>
  <c r="M504" i="1" s="1"/>
  <c r="L504" i="1" s="1"/>
  <c r="I503" i="1"/>
  <c r="M503" i="1" s="1"/>
  <c r="L503" i="1" s="1"/>
  <c r="I502" i="1"/>
  <c r="M502" i="1" s="1"/>
  <c r="L502" i="1" s="1"/>
  <c r="I501" i="1"/>
  <c r="M501" i="1" s="1"/>
  <c r="L501" i="1" s="1"/>
  <c r="I500" i="1"/>
  <c r="M500" i="1" s="1"/>
  <c r="L500" i="1" s="1"/>
  <c r="I499" i="1"/>
  <c r="M499" i="1" s="1"/>
  <c r="L499" i="1" s="1"/>
  <c r="I498" i="1"/>
  <c r="M498" i="1" s="1"/>
  <c r="L498" i="1" s="1"/>
  <c r="I496" i="1"/>
  <c r="M496" i="1" s="1"/>
  <c r="L496" i="1" s="1"/>
  <c r="I497" i="1"/>
  <c r="M497" i="1" s="1"/>
  <c r="L497" i="1" s="1"/>
  <c r="I493" i="1"/>
  <c r="M493" i="1" s="1"/>
  <c r="L493" i="1" s="1"/>
  <c r="I492" i="1"/>
  <c r="M492" i="1" s="1"/>
  <c r="L492" i="1" s="1"/>
  <c r="I491" i="1"/>
  <c r="M491" i="1" s="1"/>
  <c r="L491" i="1" s="1"/>
  <c r="I490" i="1"/>
  <c r="M490" i="1" s="1"/>
  <c r="L490" i="1" s="1"/>
  <c r="I489" i="1"/>
  <c r="M489" i="1" s="1"/>
  <c r="L489" i="1" s="1"/>
  <c r="I488" i="1"/>
  <c r="M488" i="1" s="1"/>
  <c r="L488" i="1" s="1"/>
  <c r="I487" i="1"/>
  <c r="M487" i="1" s="1"/>
  <c r="L487" i="1" s="1"/>
  <c r="I486" i="1"/>
  <c r="M486" i="1" s="1"/>
  <c r="L486" i="1" s="1"/>
  <c r="I485" i="1"/>
  <c r="M485" i="1" s="1"/>
  <c r="L485" i="1" s="1"/>
  <c r="I484" i="1"/>
  <c r="M484" i="1" s="1"/>
  <c r="L484" i="1" s="1"/>
  <c r="I483" i="1"/>
  <c r="M483" i="1" s="1"/>
  <c r="L483" i="1" s="1"/>
  <c r="I482" i="1"/>
  <c r="M482" i="1" s="1"/>
  <c r="L482" i="1" s="1"/>
  <c r="I481" i="1"/>
  <c r="M481" i="1" s="1"/>
  <c r="L481" i="1" s="1"/>
  <c r="I480" i="1"/>
  <c r="M480" i="1" s="1"/>
  <c r="L480" i="1" s="1"/>
  <c r="I479" i="1"/>
  <c r="M479" i="1" s="1"/>
  <c r="L479" i="1" s="1"/>
  <c r="I478" i="1"/>
  <c r="M478" i="1" s="1"/>
  <c r="L478" i="1" s="1"/>
  <c r="I477" i="1"/>
  <c r="M477" i="1" s="1"/>
  <c r="L477" i="1" s="1"/>
  <c r="I476" i="1"/>
  <c r="M476" i="1" s="1"/>
  <c r="L476" i="1" s="1"/>
  <c r="I472" i="1"/>
  <c r="M472" i="1" s="1"/>
  <c r="L472" i="1" s="1"/>
  <c r="I473" i="1"/>
  <c r="M473" i="1" s="1"/>
  <c r="L473" i="1" s="1"/>
  <c r="I474" i="1"/>
  <c r="M474" i="1" s="1"/>
  <c r="L474" i="1" s="1"/>
  <c r="I475" i="1"/>
  <c r="M475" i="1" s="1"/>
  <c r="L475" i="1" s="1"/>
  <c r="I439" i="1"/>
  <c r="M439" i="1" s="1"/>
  <c r="L439" i="1" s="1"/>
  <c r="I438" i="1"/>
  <c r="M438" i="1" s="1"/>
  <c r="L438" i="1" s="1"/>
  <c r="I437" i="1"/>
  <c r="M437" i="1" s="1"/>
  <c r="L437" i="1" s="1"/>
  <c r="I436" i="1"/>
  <c r="M436" i="1" s="1"/>
  <c r="L436" i="1" s="1"/>
  <c r="I435" i="1"/>
  <c r="M435" i="1" s="1"/>
  <c r="L435" i="1" s="1"/>
  <c r="I434" i="1"/>
  <c r="M434" i="1" s="1"/>
  <c r="L434" i="1" s="1"/>
  <c r="I433" i="1"/>
  <c r="M433" i="1" s="1"/>
  <c r="L433" i="1" s="1"/>
  <c r="I432" i="1"/>
  <c r="M432" i="1" s="1"/>
  <c r="L432" i="1" s="1"/>
  <c r="I431" i="1"/>
  <c r="M431" i="1" s="1"/>
  <c r="L431" i="1" s="1"/>
  <c r="I430" i="1"/>
  <c r="M430" i="1" s="1"/>
  <c r="L430" i="1" s="1"/>
  <c r="I429" i="1"/>
  <c r="M429" i="1" s="1"/>
  <c r="L429" i="1" s="1"/>
  <c r="I428" i="1"/>
  <c r="M428" i="1" s="1"/>
  <c r="L428" i="1" s="1"/>
  <c r="I427" i="1"/>
  <c r="M427" i="1" s="1"/>
  <c r="L427" i="1" s="1"/>
  <c r="I426" i="1"/>
  <c r="M426" i="1" s="1"/>
  <c r="L426" i="1" s="1"/>
  <c r="I425" i="1"/>
  <c r="M425" i="1" s="1"/>
  <c r="L425" i="1" s="1"/>
  <c r="I424" i="1"/>
  <c r="M424" i="1" s="1"/>
  <c r="L424" i="1" s="1"/>
  <c r="I423" i="1"/>
  <c r="M423" i="1" s="1"/>
  <c r="L423" i="1" s="1"/>
  <c r="I422" i="1"/>
  <c r="M422" i="1" s="1"/>
  <c r="L422" i="1" s="1"/>
  <c r="I421" i="1"/>
  <c r="M421" i="1" s="1"/>
  <c r="L421" i="1" s="1"/>
  <c r="I420" i="1"/>
  <c r="M420" i="1" s="1"/>
  <c r="L420" i="1" s="1"/>
  <c r="I419" i="1"/>
  <c r="M419" i="1" s="1"/>
  <c r="L419" i="1" s="1"/>
  <c r="I418" i="1"/>
  <c r="M418" i="1" s="1"/>
  <c r="L418" i="1" s="1"/>
  <c r="I417" i="1"/>
  <c r="M417" i="1" s="1"/>
  <c r="L417" i="1" s="1"/>
  <c r="I416" i="1"/>
  <c r="M416" i="1" s="1"/>
  <c r="L416" i="1" s="1"/>
  <c r="I415" i="1"/>
  <c r="M415" i="1" s="1"/>
  <c r="L415" i="1" s="1"/>
  <c r="I414" i="1"/>
  <c r="M414" i="1" s="1"/>
  <c r="L414" i="1" s="1"/>
  <c r="I413" i="1"/>
  <c r="M413" i="1" s="1"/>
  <c r="L413" i="1" s="1"/>
  <c r="I412" i="1"/>
  <c r="M412" i="1" s="1"/>
  <c r="L412" i="1" s="1"/>
  <c r="I411" i="1"/>
  <c r="M411" i="1" s="1"/>
  <c r="L411" i="1" s="1"/>
  <c r="I410" i="1"/>
  <c r="M410" i="1" s="1"/>
  <c r="L410" i="1" s="1"/>
  <c r="I409" i="1"/>
  <c r="M409" i="1" s="1"/>
  <c r="L409" i="1" s="1"/>
  <c r="I408" i="1"/>
  <c r="M408" i="1" s="1"/>
  <c r="L408" i="1" s="1"/>
  <c r="I407" i="1"/>
  <c r="M407" i="1" s="1"/>
  <c r="L407" i="1" s="1"/>
  <c r="I406" i="1"/>
  <c r="M406" i="1" s="1"/>
  <c r="L406" i="1" s="1"/>
  <c r="I405" i="1"/>
  <c r="M405" i="1" s="1"/>
  <c r="L405" i="1" s="1"/>
  <c r="I404" i="1"/>
  <c r="M404" i="1" s="1"/>
  <c r="L404" i="1" s="1"/>
  <c r="I403" i="1"/>
  <c r="M403" i="1" s="1"/>
  <c r="L403" i="1" s="1"/>
  <c r="I402" i="1"/>
  <c r="M402" i="1" s="1"/>
  <c r="L402" i="1" s="1"/>
  <c r="I401" i="1"/>
  <c r="M401" i="1" s="1"/>
  <c r="L401" i="1" s="1"/>
  <c r="I400" i="1"/>
  <c r="M400" i="1" s="1"/>
  <c r="L400" i="1" s="1"/>
  <c r="I399" i="1"/>
  <c r="M399" i="1" s="1"/>
  <c r="L399" i="1" s="1"/>
  <c r="I398" i="1"/>
  <c r="M398" i="1" s="1"/>
  <c r="L398" i="1" s="1"/>
  <c r="I397" i="1"/>
  <c r="M397" i="1" s="1"/>
  <c r="L397" i="1" s="1"/>
  <c r="I396" i="1"/>
  <c r="M396" i="1" s="1"/>
  <c r="L396" i="1" s="1"/>
  <c r="I395" i="1"/>
  <c r="M395" i="1" s="1"/>
  <c r="L395" i="1" s="1"/>
  <c r="I394" i="1"/>
  <c r="M394" i="1" s="1"/>
  <c r="L394" i="1" s="1"/>
  <c r="I391" i="1"/>
  <c r="M391" i="1" s="1"/>
  <c r="L391" i="1" s="1"/>
  <c r="I390" i="1"/>
  <c r="M390" i="1" s="1"/>
  <c r="L390" i="1" s="1"/>
  <c r="I392" i="1"/>
  <c r="M392" i="1" s="1"/>
  <c r="L392" i="1" s="1"/>
  <c r="I393" i="1"/>
  <c r="M393" i="1" s="1"/>
  <c r="L393" i="1" s="1"/>
  <c r="I82" i="1"/>
  <c r="M82" i="1" s="1"/>
  <c r="L82" i="1" s="1"/>
  <c r="I1024" i="1"/>
  <c r="M1024" i="1" s="1"/>
  <c r="L1024" i="1" s="1"/>
  <c r="I1025" i="1"/>
  <c r="M1025" i="1" s="1"/>
  <c r="L1025" i="1" s="1"/>
  <c r="I1026" i="1"/>
  <c r="M1026" i="1" s="1"/>
  <c r="L1026" i="1" s="1"/>
  <c r="I1027" i="1"/>
  <c r="M1027" i="1" s="1"/>
  <c r="L1027" i="1" s="1"/>
  <c r="I83" i="1"/>
  <c r="M83" i="1" s="1"/>
  <c r="L83" i="1" s="1"/>
  <c r="I81" i="1"/>
  <c r="M81" i="1" s="1"/>
  <c r="L81" i="1" s="1"/>
  <c r="I80" i="1"/>
  <c r="M80" i="1" s="1"/>
  <c r="L80" i="1" s="1"/>
  <c r="I79" i="1"/>
  <c r="M79" i="1" s="1"/>
  <c r="L79" i="1" s="1"/>
  <c r="I78" i="1"/>
  <c r="M78" i="1" s="1"/>
  <c r="L78" i="1" s="1"/>
  <c r="I77" i="1"/>
  <c r="M77" i="1" s="1"/>
  <c r="L77" i="1" s="1"/>
  <c r="I76" i="1"/>
  <c r="M76" i="1" s="1"/>
  <c r="L76" i="1" s="1"/>
  <c r="I725" i="1"/>
  <c r="M725" i="1" s="1"/>
  <c r="L725" i="1" s="1"/>
  <c r="I724" i="1"/>
  <c r="M724" i="1" s="1"/>
  <c r="L724" i="1" s="1"/>
  <c r="I723" i="1"/>
  <c r="M723" i="1" s="1"/>
  <c r="L723" i="1" s="1"/>
  <c r="I722" i="1"/>
  <c r="M722" i="1" s="1"/>
  <c r="L722" i="1" s="1"/>
  <c r="I721" i="1"/>
  <c r="M721" i="1" s="1"/>
  <c r="L721" i="1" s="1"/>
  <c r="I720" i="1"/>
  <c r="M720" i="1" s="1"/>
  <c r="L720" i="1" s="1"/>
  <c r="I719" i="1"/>
  <c r="M719" i="1" s="1"/>
  <c r="L719" i="1" s="1"/>
  <c r="I718" i="1"/>
  <c r="M718" i="1" s="1"/>
  <c r="L718" i="1" s="1"/>
  <c r="I73" i="1"/>
  <c r="M73" i="1" s="1"/>
  <c r="L73" i="1" s="1"/>
  <c r="I72" i="1"/>
  <c r="M72" i="1" s="1"/>
  <c r="L72" i="1" s="1"/>
  <c r="I71" i="1"/>
  <c r="M71" i="1" s="1"/>
  <c r="L71" i="1" s="1"/>
  <c r="I70" i="1"/>
  <c r="M70" i="1" s="1"/>
  <c r="L70" i="1" s="1"/>
  <c r="I69" i="1"/>
  <c r="M69" i="1" s="1"/>
  <c r="L69" i="1" s="1"/>
  <c r="I68" i="1"/>
  <c r="M68" i="1" s="1"/>
  <c r="L68" i="1" s="1"/>
  <c r="I67" i="1"/>
  <c r="M67" i="1" s="1"/>
  <c r="L67" i="1" s="1"/>
  <c r="I66" i="1"/>
  <c r="M66" i="1" s="1"/>
  <c r="L66" i="1" s="1"/>
  <c r="I64" i="1"/>
  <c r="M64" i="1" s="1"/>
  <c r="L64" i="1" s="1"/>
  <c r="I65" i="1"/>
  <c r="M65" i="1" s="1"/>
  <c r="L65" i="1" s="1"/>
  <c r="I47" i="1"/>
  <c r="M47" i="1" s="1"/>
  <c r="L47" i="1" s="1"/>
  <c r="I46" i="1"/>
  <c r="M46" i="1" s="1"/>
  <c r="L46" i="1" s="1"/>
  <c r="I45" i="1"/>
  <c r="M45" i="1" s="1"/>
  <c r="L45" i="1" s="1"/>
  <c r="I44" i="1"/>
  <c r="M44" i="1" s="1"/>
  <c r="L44" i="1" s="1"/>
  <c r="I43" i="1"/>
  <c r="M43" i="1" s="1"/>
  <c r="L43" i="1" s="1"/>
  <c r="I42" i="1"/>
  <c r="M42" i="1" s="1"/>
  <c r="L42" i="1" s="1"/>
  <c r="I41" i="1"/>
  <c r="M41" i="1" s="1"/>
  <c r="L41" i="1" s="1"/>
  <c r="I40" i="1"/>
  <c r="M40" i="1" s="1"/>
  <c r="L40" i="1" s="1"/>
  <c r="I39" i="1"/>
  <c r="M39" i="1" s="1"/>
  <c r="L39" i="1" s="1"/>
  <c r="I38" i="1"/>
  <c r="M38" i="1" s="1"/>
  <c r="L38" i="1" s="1"/>
  <c r="I61" i="1"/>
  <c r="M61" i="1" s="1"/>
  <c r="L61" i="1" s="1"/>
  <c r="I60" i="1"/>
  <c r="M60" i="1" s="1"/>
  <c r="L60" i="1" s="1"/>
  <c r="I59" i="1"/>
  <c r="M59" i="1" s="1"/>
  <c r="L59" i="1" s="1"/>
  <c r="I58" i="1"/>
  <c r="M58" i="1" s="1"/>
  <c r="L58" i="1" s="1"/>
  <c r="I57" i="1"/>
  <c r="M57" i="1" s="1"/>
  <c r="L57" i="1" s="1"/>
  <c r="I56" i="1"/>
  <c r="M56" i="1" s="1"/>
  <c r="L56" i="1" s="1"/>
  <c r="I55" i="1"/>
  <c r="M55" i="1" s="1"/>
  <c r="L55" i="1" s="1"/>
  <c r="I54" i="1"/>
  <c r="M54" i="1" s="1"/>
  <c r="L54" i="1" s="1"/>
  <c r="I50" i="1"/>
  <c r="M50" i="1" s="1"/>
  <c r="L50" i="1" s="1"/>
  <c r="I51" i="1"/>
  <c r="M51" i="1" s="1"/>
  <c r="L51" i="1" s="1"/>
  <c r="I52" i="1"/>
  <c r="M52" i="1" s="1"/>
  <c r="L52" i="1" s="1"/>
  <c r="I53" i="1"/>
  <c r="M53" i="1" s="1"/>
  <c r="L53" i="1" s="1"/>
  <c r="I101" i="1"/>
  <c r="M101" i="1" s="1"/>
  <c r="L101" i="1" s="1"/>
  <c r="I100" i="1"/>
  <c r="M100" i="1" s="1"/>
  <c r="L100" i="1" s="1"/>
  <c r="I99" i="1"/>
  <c r="M99" i="1" s="1"/>
  <c r="L99" i="1" s="1"/>
  <c r="I98" i="1"/>
  <c r="M98" i="1" s="1"/>
  <c r="L98" i="1" s="1"/>
  <c r="I97" i="1"/>
  <c r="M97" i="1" s="1"/>
  <c r="L97" i="1" s="1"/>
  <c r="I96" i="1"/>
  <c r="M96" i="1" s="1"/>
  <c r="L96" i="1" s="1"/>
  <c r="I95" i="1"/>
  <c r="M95" i="1" s="1"/>
  <c r="L95" i="1" s="1"/>
  <c r="I94" i="1"/>
  <c r="M94" i="1" s="1"/>
  <c r="L94" i="1" s="1"/>
  <c r="I93" i="1"/>
  <c r="M93" i="1" s="1"/>
  <c r="L93" i="1" s="1"/>
  <c r="I92" i="1"/>
  <c r="M92" i="1" s="1"/>
  <c r="L92" i="1" s="1"/>
  <c r="I91" i="1"/>
  <c r="M91" i="1" s="1"/>
  <c r="L91" i="1" s="1"/>
  <c r="I90" i="1"/>
  <c r="M90" i="1" s="1"/>
  <c r="L90" i="1" s="1"/>
  <c r="I86" i="1"/>
  <c r="M86" i="1" s="1"/>
  <c r="L86" i="1" s="1"/>
  <c r="I87" i="1"/>
  <c r="M87" i="1" s="1"/>
  <c r="L87" i="1" s="1"/>
  <c r="I88" i="1"/>
  <c r="M88" i="1" s="1"/>
  <c r="L88" i="1" s="1"/>
  <c r="I89" i="1"/>
  <c r="M89" i="1" s="1"/>
  <c r="L89" i="1" s="1"/>
  <c r="I102" i="1"/>
  <c r="M102" i="1" s="1"/>
  <c r="L102" i="1" s="1"/>
  <c r="I103" i="1"/>
  <c r="M103" i="1" s="1"/>
  <c r="L103" i="1" s="1"/>
  <c r="I104" i="1"/>
  <c r="M104" i="1" s="1"/>
  <c r="L104" i="1" s="1"/>
  <c r="I105" i="1"/>
  <c r="M105" i="1" s="1"/>
  <c r="L105" i="1" s="1"/>
  <c r="I106" i="1"/>
  <c r="M106" i="1" s="1"/>
  <c r="L106" i="1" s="1"/>
  <c r="I107" i="1"/>
  <c r="M107" i="1" s="1"/>
  <c r="L107" i="1" s="1"/>
  <c r="I108" i="1"/>
  <c r="M108" i="1" s="1"/>
  <c r="L108" i="1" s="1"/>
  <c r="I109" i="1"/>
  <c r="M109" i="1" s="1"/>
  <c r="L109" i="1" s="1"/>
  <c r="I110" i="1"/>
  <c r="M110" i="1" s="1"/>
  <c r="L110" i="1" s="1"/>
  <c r="I111" i="1"/>
  <c r="M111" i="1" s="1"/>
  <c r="L111" i="1" s="1"/>
  <c r="I112" i="1"/>
  <c r="M112" i="1" s="1"/>
  <c r="L112" i="1" s="1"/>
  <c r="I113" i="1"/>
  <c r="M113" i="1" s="1"/>
  <c r="L113" i="1" s="1"/>
  <c r="I114" i="1"/>
  <c r="M114" i="1" s="1"/>
  <c r="L114" i="1" s="1"/>
  <c r="I115" i="1"/>
  <c r="M115" i="1" s="1"/>
  <c r="L115" i="1" s="1"/>
  <c r="I116" i="1"/>
  <c r="M116" i="1" s="1"/>
  <c r="L116" i="1" s="1"/>
  <c r="I117" i="1"/>
  <c r="M117" i="1" s="1"/>
  <c r="L117" i="1" s="1"/>
  <c r="I152" i="1"/>
  <c r="M152" i="1" s="1"/>
  <c r="L152" i="1" s="1"/>
  <c r="I151" i="1"/>
  <c r="M151" i="1" s="1"/>
  <c r="L151" i="1" s="1"/>
  <c r="K1042" i="1"/>
  <c r="I379" i="1"/>
  <c r="M379" i="1" s="1"/>
  <c r="L379" i="1" s="1"/>
  <c r="I443" i="1"/>
  <c r="M443" i="1" s="1"/>
  <c r="L443" i="1" s="1"/>
  <c r="I442" i="1"/>
  <c r="M442" i="1" s="1"/>
  <c r="L442" i="1" s="1"/>
  <c r="I558" i="1"/>
  <c r="M558" i="1" s="1"/>
  <c r="L558" i="1" s="1"/>
  <c r="I559" i="1"/>
  <c r="M559" i="1" s="1"/>
  <c r="L559" i="1" s="1"/>
  <c r="I560" i="1"/>
  <c r="M560" i="1" s="1"/>
  <c r="L560" i="1" s="1"/>
  <c r="I730" i="1"/>
  <c r="M730" i="1" s="1"/>
  <c r="L730" i="1" s="1"/>
  <c r="I728" i="1"/>
  <c r="M728" i="1" s="1"/>
  <c r="L728" i="1" s="1"/>
  <c r="I729" i="1"/>
  <c r="M729" i="1" s="1"/>
  <c r="L729" i="1" s="1"/>
  <c r="I758" i="1"/>
  <c r="M758" i="1" s="1"/>
  <c r="L758" i="1" s="1"/>
  <c r="I759" i="1"/>
  <c r="M759" i="1" s="1"/>
  <c r="L759" i="1" s="1"/>
  <c r="I377" i="1"/>
  <c r="M377" i="1" s="1"/>
  <c r="L377" i="1" s="1"/>
  <c r="I376" i="1"/>
  <c r="M376" i="1" s="1"/>
  <c r="L376" i="1" s="1"/>
  <c r="I322" i="1"/>
  <c r="M322" i="1" s="1"/>
  <c r="L322" i="1" s="1"/>
  <c r="I323" i="1"/>
  <c r="M323" i="1" s="1"/>
  <c r="L323" i="1" s="1"/>
  <c r="I132" i="1"/>
  <c r="M132" i="1" s="1"/>
  <c r="L132" i="1" s="1"/>
  <c r="I131" i="1"/>
  <c r="M131" i="1" s="1"/>
  <c r="L131" i="1" s="1"/>
  <c r="I130" i="1"/>
  <c r="M130" i="1" s="1"/>
  <c r="L130" i="1" s="1"/>
  <c r="I129" i="1"/>
  <c r="M129" i="1" s="1"/>
  <c r="L129" i="1" s="1"/>
  <c r="I128" i="1"/>
  <c r="M128" i="1" s="1"/>
  <c r="L128" i="1" s="1"/>
  <c r="I127" i="1"/>
  <c r="M127" i="1" s="1"/>
  <c r="L127" i="1" s="1"/>
  <c r="I126" i="1"/>
  <c r="M126" i="1" s="1"/>
  <c r="L126" i="1" s="1"/>
  <c r="I125" i="1"/>
  <c r="M125" i="1" s="1"/>
  <c r="L125" i="1" s="1"/>
  <c r="I124" i="1"/>
  <c r="M124" i="1" s="1"/>
  <c r="L124" i="1" s="1"/>
  <c r="I788" i="1"/>
  <c r="M788" i="1" s="1"/>
  <c r="L788" i="1" s="1"/>
  <c r="I787" i="1"/>
  <c r="M787" i="1" s="1"/>
  <c r="L787" i="1" s="1"/>
  <c r="I786" i="1"/>
  <c r="M786" i="1" s="1"/>
  <c r="L786" i="1" s="1"/>
  <c r="I785" i="1"/>
  <c r="M785" i="1" s="1"/>
  <c r="L785" i="1" s="1"/>
  <c r="I630" i="1"/>
  <c r="M630" i="1" s="1"/>
  <c r="L630" i="1" s="1"/>
  <c r="I629" i="1"/>
  <c r="M629" i="1" s="1"/>
  <c r="L629" i="1" s="1"/>
  <c r="I628" i="1"/>
  <c r="M628" i="1" s="1"/>
  <c r="L628" i="1" s="1"/>
  <c r="I627" i="1"/>
  <c r="M627" i="1" s="1"/>
  <c r="L627" i="1" s="1"/>
  <c r="I804" i="1"/>
  <c r="M804" i="1" s="1"/>
  <c r="L804" i="1" s="1"/>
  <c r="I803" i="1"/>
  <c r="M803" i="1" s="1"/>
  <c r="L803" i="1" s="1"/>
  <c r="I802" i="1"/>
  <c r="M802" i="1" s="1"/>
  <c r="L802" i="1" s="1"/>
  <c r="I801" i="1"/>
  <c r="M801" i="1" s="1"/>
  <c r="L801" i="1" s="1"/>
  <c r="I35" i="1"/>
  <c r="M35" i="1" s="1"/>
  <c r="L35" i="1" s="1"/>
  <c r="I34" i="1"/>
  <c r="M34" i="1" s="1"/>
  <c r="L34" i="1" s="1"/>
  <c r="I33" i="1"/>
  <c r="M33" i="1" s="1"/>
  <c r="L33" i="1" s="1"/>
  <c r="I32" i="1"/>
  <c r="M32" i="1" s="1"/>
  <c r="L32" i="1" s="1"/>
  <c r="I992" i="1"/>
  <c r="M992" i="1" s="1"/>
  <c r="L992" i="1" s="1"/>
  <c r="L1040" i="1"/>
  <c r="L1039" i="1"/>
  <c r="L1038" i="1"/>
  <c r="L1037" i="1"/>
  <c r="L1036" i="1"/>
  <c r="L1035" i="1"/>
  <c r="I1032" i="1"/>
  <c r="M1032" i="1" s="1"/>
  <c r="L1032" i="1" s="1"/>
  <c r="I1031" i="1"/>
  <c r="M1031" i="1" s="1"/>
  <c r="L1031" i="1" s="1"/>
  <c r="I1030" i="1"/>
  <c r="M1030" i="1" s="1"/>
  <c r="L1030" i="1" s="1"/>
  <c r="I939" i="1"/>
  <c r="M939" i="1" s="1"/>
  <c r="L939" i="1" s="1"/>
  <c r="I938" i="1"/>
  <c r="M938" i="1" s="1"/>
  <c r="L938" i="1" s="1"/>
  <c r="I937" i="1"/>
  <c r="M937" i="1" s="1"/>
  <c r="L937" i="1" s="1"/>
  <c r="I936" i="1"/>
  <c r="M936" i="1" s="1"/>
  <c r="L936" i="1" s="1"/>
  <c r="I935" i="1"/>
  <c r="M935" i="1" s="1"/>
  <c r="L935" i="1" s="1"/>
  <c r="I934" i="1"/>
  <c r="M934" i="1" s="1"/>
  <c r="L934" i="1" s="1"/>
  <c r="I933" i="1"/>
  <c r="M933" i="1" s="1"/>
  <c r="L933" i="1" s="1"/>
  <c r="I932" i="1"/>
  <c r="M932" i="1" s="1"/>
  <c r="L932" i="1" s="1"/>
  <c r="I931" i="1"/>
  <c r="M931" i="1" s="1"/>
  <c r="L931" i="1" s="1"/>
  <c r="I930" i="1"/>
  <c r="M930" i="1" s="1"/>
  <c r="L930" i="1" s="1"/>
  <c r="I929" i="1"/>
  <c r="M929" i="1" s="1"/>
  <c r="L929" i="1" s="1"/>
  <c r="I928" i="1"/>
  <c r="M928" i="1" s="1"/>
  <c r="L928" i="1" s="1"/>
  <c r="I927" i="1"/>
  <c r="M927" i="1" s="1"/>
  <c r="L927" i="1" s="1"/>
  <c r="I926" i="1"/>
  <c r="M926" i="1" s="1"/>
  <c r="L926" i="1" s="1"/>
  <c r="I925" i="1"/>
  <c r="M925" i="1" s="1"/>
  <c r="L925" i="1" s="1"/>
  <c r="I924" i="1"/>
  <c r="M924" i="1" s="1"/>
  <c r="L924" i="1" s="1"/>
  <c r="I923" i="1"/>
  <c r="M923" i="1" s="1"/>
  <c r="L923" i="1" s="1"/>
  <c r="I922" i="1"/>
  <c r="M922" i="1" s="1"/>
  <c r="L922" i="1" s="1"/>
  <c r="I921" i="1"/>
  <c r="M921" i="1" s="1"/>
  <c r="L921" i="1" s="1"/>
  <c r="I920" i="1"/>
  <c r="M920" i="1" s="1"/>
  <c r="L920" i="1" s="1"/>
  <c r="I919" i="1"/>
  <c r="M919" i="1" s="1"/>
  <c r="L919" i="1" s="1"/>
  <c r="I918" i="1"/>
  <c r="M918" i="1" s="1"/>
  <c r="L918" i="1" s="1"/>
  <c r="I917" i="1"/>
  <c r="M917" i="1" s="1"/>
  <c r="L917" i="1" s="1"/>
  <c r="I916" i="1"/>
  <c r="M916" i="1" s="1"/>
  <c r="L916" i="1" s="1"/>
  <c r="I915" i="1"/>
  <c r="M915" i="1" s="1"/>
  <c r="L915" i="1" s="1"/>
  <c r="I914" i="1"/>
  <c r="M914" i="1" s="1"/>
  <c r="L914" i="1" s="1"/>
  <c r="I913" i="1"/>
  <c r="M913" i="1" s="1"/>
  <c r="L913" i="1" s="1"/>
  <c r="I912" i="1"/>
  <c r="M912" i="1" s="1"/>
  <c r="L912" i="1" s="1"/>
  <c r="I911" i="1"/>
  <c r="M911" i="1" s="1"/>
  <c r="L911" i="1" s="1"/>
  <c r="I910" i="1"/>
  <c r="M910" i="1" s="1"/>
  <c r="L910" i="1" s="1"/>
  <c r="I909" i="1"/>
  <c r="M909" i="1" s="1"/>
  <c r="L909" i="1" s="1"/>
  <c r="I908" i="1"/>
  <c r="M908" i="1" s="1"/>
  <c r="L908" i="1" s="1"/>
  <c r="I907" i="1"/>
  <c r="M907" i="1" s="1"/>
  <c r="L907" i="1" s="1"/>
  <c r="I906" i="1"/>
  <c r="M906" i="1" s="1"/>
  <c r="L906" i="1" s="1"/>
  <c r="I905" i="1"/>
  <c r="M905" i="1" s="1"/>
  <c r="L905" i="1" s="1"/>
  <c r="I904" i="1"/>
  <c r="M904" i="1" s="1"/>
  <c r="L904" i="1" s="1"/>
  <c r="I903" i="1"/>
  <c r="M903" i="1" s="1"/>
  <c r="L903" i="1" s="1"/>
  <c r="I902" i="1"/>
  <c r="M902" i="1" s="1"/>
  <c r="L902" i="1" s="1"/>
  <c r="I901" i="1"/>
  <c r="M901" i="1" s="1"/>
  <c r="L901" i="1" s="1"/>
  <c r="I900" i="1"/>
  <c r="M900" i="1" s="1"/>
  <c r="L900" i="1" s="1"/>
  <c r="I899" i="1"/>
  <c r="M899" i="1" s="1"/>
  <c r="L899" i="1" s="1"/>
  <c r="I898" i="1"/>
  <c r="M898" i="1" s="1"/>
  <c r="L898" i="1" s="1"/>
  <c r="I897" i="1"/>
  <c r="M897" i="1" s="1"/>
  <c r="L897" i="1" s="1"/>
  <c r="I896" i="1"/>
  <c r="M896" i="1" s="1"/>
  <c r="L896" i="1" s="1"/>
  <c r="I895" i="1"/>
  <c r="M895" i="1" s="1"/>
  <c r="L895" i="1" s="1"/>
  <c r="I894" i="1"/>
  <c r="M894" i="1" s="1"/>
  <c r="L894" i="1" s="1"/>
  <c r="I893" i="1"/>
  <c r="M893" i="1" s="1"/>
  <c r="L893" i="1" s="1"/>
  <c r="I892" i="1"/>
  <c r="M892" i="1" s="1"/>
  <c r="L892" i="1" s="1"/>
  <c r="I891" i="1"/>
  <c r="M891" i="1" s="1"/>
  <c r="L891" i="1" s="1"/>
  <c r="I890" i="1"/>
  <c r="M890" i="1" s="1"/>
  <c r="L890" i="1" s="1"/>
  <c r="I889" i="1"/>
  <c r="M889" i="1" s="1"/>
  <c r="L889" i="1" s="1"/>
  <c r="I888" i="1"/>
  <c r="M888" i="1" s="1"/>
  <c r="L888" i="1" s="1"/>
  <c r="I876" i="1"/>
  <c r="M876" i="1" s="1"/>
  <c r="L876" i="1" s="1"/>
  <c r="I877" i="1"/>
  <c r="M877" i="1" s="1"/>
  <c r="L877" i="1" s="1"/>
  <c r="I878" i="1"/>
  <c r="M878" i="1" s="1"/>
  <c r="L878" i="1" s="1"/>
  <c r="I879" i="1"/>
  <c r="M879" i="1" s="1"/>
  <c r="L879" i="1" s="1"/>
  <c r="I880" i="1"/>
  <c r="M880" i="1" s="1"/>
  <c r="L880" i="1" s="1"/>
  <c r="I881" i="1"/>
  <c r="M881" i="1" s="1"/>
  <c r="L881" i="1" s="1"/>
  <c r="I882" i="1"/>
  <c r="M882" i="1" s="1"/>
  <c r="L882" i="1" s="1"/>
  <c r="I883" i="1"/>
  <c r="M883" i="1" s="1"/>
  <c r="L883" i="1" s="1"/>
  <c r="I884" i="1"/>
  <c r="M884" i="1" s="1"/>
  <c r="L884" i="1" s="1"/>
  <c r="I885" i="1"/>
  <c r="M885" i="1" s="1"/>
  <c r="L885" i="1" s="1"/>
  <c r="I886" i="1"/>
  <c r="M886" i="1" s="1"/>
  <c r="L886" i="1" s="1"/>
  <c r="I887" i="1"/>
  <c r="M887" i="1" s="1"/>
  <c r="L887" i="1" s="1"/>
  <c r="I867" i="1"/>
  <c r="M867" i="1" s="1"/>
  <c r="L867" i="1" s="1"/>
  <c r="I866" i="1"/>
  <c r="M866" i="1" s="1"/>
  <c r="L866" i="1" s="1"/>
  <c r="I865" i="1"/>
  <c r="M865" i="1" s="1"/>
  <c r="L865" i="1" s="1"/>
  <c r="I864" i="1"/>
  <c r="M864" i="1" s="1"/>
  <c r="L864" i="1" s="1"/>
  <c r="I863" i="1"/>
  <c r="M863" i="1" s="1"/>
  <c r="L863" i="1" s="1"/>
  <c r="I862" i="1"/>
  <c r="M862" i="1" s="1"/>
  <c r="L862" i="1" s="1"/>
  <c r="I861" i="1"/>
  <c r="M861" i="1" s="1"/>
  <c r="L861" i="1" s="1"/>
  <c r="I860" i="1"/>
  <c r="M860" i="1" s="1"/>
  <c r="L860" i="1" s="1"/>
  <c r="I859" i="1"/>
  <c r="M859" i="1" s="1"/>
  <c r="L859" i="1" s="1"/>
  <c r="I858" i="1"/>
  <c r="M858" i="1" s="1"/>
  <c r="L858" i="1" s="1"/>
  <c r="I857" i="1"/>
  <c r="M857" i="1" s="1"/>
  <c r="L857" i="1" s="1"/>
  <c r="I856" i="1"/>
  <c r="M856" i="1" s="1"/>
  <c r="L856" i="1" s="1"/>
  <c r="I855" i="1"/>
  <c r="M855" i="1" s="1"/>
  <c r="L855" i="1" s="1"/>
  <c r="I854" i="1"/>
  <c r="M854" i="1" s="1"/>
  <c r="L854" i="1" s="1"/>
  <c r="I853" i="1"/>
  <c r="M853" i="1" s="1"/>
  <c r="L853" i="1" s="1"/>
  <c r="I852" i="1"/>
  <c r="M852" i="1" s="1"/>
  <c r="L852" i="1" s="1"/>
  <c r="I851" i="1"/>
  <c r="M851" i="1" s="1"/>
  <c r="L851" i="1" s="1"/>
  <c r="I850" i="1"/>
  <c r="M850" i="1" s="1"/>
  <c r="L850" i="1" s="1"/>
  <c r="I849" i="1"/>
  <c r="M849" i="1" s="1"/>
  <c r="L849" i="1" s="1"/>
  <c r="I848" i="1"/>
  <c r="M848" i="1" s="1"/>
  <c r="L848" i="1" s="1"/>
  <c r="I847" i="1"/>
  <c r="M847" i="1" s="1"/>
  <c r="L847" i="1" s="1"/>
  <c r="I846" i="1"/>
  <c r="M846" i="1" s="1"/>
  <c r="L846" i="1" s="1"/>
  <c r="I845" i="1"/>
  <c r="M845" i="1" s="1"/>
  <c r="L845" i="1" s="1"/>
  <c r="I844" i="1"/>
  <c r="M844" i="1" s="1"/>
  <c r="L844" i="1" s="1"/>
  <c r="I843" i="1"/>
  <c r="M843" i="1" s="1"/>
  <c r="L843" i="1" s="1"/>
  <c r="I842" i="1"/>
  <c r="M842" i="1" s="1"/>
  <c r="L842" i="1" s="1"/>
  <c r="I841" i="1"/>
  <c r="M841" i="1" s="1"/>
  <c r="L841" i="1" s="1"/>
  <c r="I840" i="1"/>
  <c r="M840" i="1" s="1"/>
  <c r="L840" i="1" s="1"/>
  <c r="I839" i="1"/>
  <c r="M839" i="1" s="1"/>
  <c r="L839" i="1" s="1"/>
  <c r="I838" i="1"/>
  <c r="M838" i="1" s="1"/>
  <c r="L838" i="1" s="1"/>
  <c r="I837" i="1"/>
  <c r="M837" i="1" s="1"/>
  <c r="L837" i="1" s="1"/>
  <c r="I836" i="1"/>
  <c r="M836" i="1" s="1"/>
  <c r="L836" i="1" s="1"/>
  <c r="I835" i="1"/>
  <c r="M835" i="1" s="1"/>
  <c r="L835" i="1" s="1"/>
  <c r="I834" i="1"/>
  <c r="M834" i="1" s="1"/>
  <c r="L834" i="1" s="1"/>
  <c r="I833" i="1"/>
  <c r="M833" i="1" s="1"/>
  <c r="L833" i="1" s="1"/>
  <c r="I832" i="1"/>
  <c r="M832" i="1" s="1"/>
  <c r="L832" i="1" s="1"/>
  <c r="I831" i="1"/>
  <c r="M831" i="1" s="1"/>
  <c r="L831" i="1" s="1"/>
  <c r="I830" i="1"/>
  <c r="M830" i="1" s="1"/>
  <c r="L830" i="1" s="1"/>
  <c r="I829" i="1"/>
  <c r="M829" i="1" s="1"/>
  <c r="L829" i="1" s="1"/>
  <c r="I828" i="1"/>
  <c r="M828" i="1" s="1"/>
  <c r="L828" i="1" s="1"/>
  <c r="I827" i="1"/>
  <c r="M827" i="1" s="1"/>
  <c r="L827" i="1" s="1"/>
  <c r="I826" i="1"/>
  <c r="M826" i="1" s="1"/>
  <c r="L826" i="1" s="1"/>
  <c r="I825" i="1"/>
  <c r="M825" i="1" s="1"/>
  <c r="L825" i="1" s="1"/>
  <c r="I824" i="1"/>
  <c r="M824" i="1" s="1"/>
  <c r="L824" i="1" s="1"/>
  <c r="I823" i="1"/>
  <c r="M823" i="1" s="1"/>
  <c r="L823" i="1" s="1"/>
  <c r="I822" i="1"/>
  <c r="M822" i="1" s="1"/>
  <c r="L822" i="1" s="1"/>
  <c r="I821" i="1"/>
  <c r="M821" i="1" s="1"/>
  <c r="L821" i="1" s="1"/>
  <c r="I820" i="1"/>
  <c r="M820" i="1" s="1"/>
  <c r="L820" i="1" s="1"/>
  <c r="I819" i="1"/>
  <c r="M819" i="1" s="1"/>
  <c r="L819" i="1" s="1"/>
  <c r="I818" i="1"/>
  <c r="M818" i="1" s="1"/>
  <c r="L818" i="1" s="1"/>
  <c r="I817" i="1"/>
  <c r="M817" i="1" s="1"/>
  <c r="L817" i="1" s="1"/>
  <c r="I816" i="1"/>
  <c r="M816" i="1" s="1"/>
  <c r="L816" i="1" s="1"/>
  <c r="I815" i="1"/>
  <c r="M815" i="1" s="1"/>
  <c r="L815" i="1" s="1"/>
  <c r="I814" i="1"/>
  <c r="M814" i="1" s="1"/>
  <c r="L814" i="1" s="1"/>
  <c r="I813" i="1"/>
  <c r="M813" i="1" s="1"/>
  <c r="L813" i="1" s="1"/>
  <c r="I812" i="1"/>
  <c r="M812" i="1" s="1"/>
  <c r="L812" i="1" s="1"/>
  <c r="I811" i="1"/>
  <c r="M811" i="1" s="1"/>
  <c r="L811" i="1" s="1"/>
  <c r="I810" i="1"/>
  <c r="M810" i="1" s="1"/>
  <c r="L810" i="1" s="1"/>
  <c r="I809" i="1"/>
  <c r="M809" i="1" s="1"/>
  <c r="L809" i="1" s="1"/>
  <c r="I805" i="1"/>
  <c r="M805" i="1" s="1"/>
  <c r="L805" i="1" s="1"/>
  <c r="I806" i="1"/>
  <c r="M806" i="1" s="1"/>
  <c r="L806" i="1" s="1"/>
  <c r="I807" i="1"/>
  <c r="M807" i="1" s="1"/>
  <c r="L807" i="1" s="1"/>
  <c r="I808" i="1"/>
  <c r="M808" i="1" s="1"/>
  <c r="L808" i="1" s="1"/>
  <c r="M870" i="1"/>
  <c r="L870" i="1" s="1"/>
  <c r="M871" i="1"/>
  <c r="L871" i="1" s="1"/>
  <c r="M872" i="1"/>
  <c r="L872" i="1" s="1"/>
  <c r="I873" i="1"/>
  <c r="M873" i="1" s="1"/>
  <c r="L873" i="1" s="1"/>
  <c r="I789" i="1"/>
  <c r="M789" i="1" s="1"/>
  <c r="L789" i="1" s="1"/>
  <c r="I790" i="1"/>
  <c r="M790" i="1" s="1"/>
  <c r="L790" i="1" s="1"/>
  <c r="I791" i="1"/>
  <c r="M791" i="1" s="1"/>
  <c r="L791" i="1" s="1"/>
  <c r="I792" i="1"/>
  <c r="M792" i="1" s="1"/>
  <c r="L792" i="1" s="1"/>
  <c r="I793" i="1"/>
  <c r="M793" i="1" s="1"/>
  <c r="L793" i="1" s="1"/>
  <c r="I794" i="1"/>
  <c r="M794" i="1" s="1"/>
  <c r="L794" i="1" s="1"/>
  <c r="I795" i="1"/>
  <c r="M795" i="1" s="1"/>
  <c r="L795" i="1" s="1"/>
  <c r="I796" i="1"/>
  <c r="M796" i="1" s="1"/>
  <c r="L796" i="1" s="1"/>
  <c r="I797" i="1"/>
  <c r="M797" i="1" s="1"/>
  <c r="L797" i="1" s="1"/>
  <c r="I798" i="1"/>
  <c r="M798" i="1" s="1"/>
  <c r="L798" i="1" s="1"/>
  <c r="I1021" i="1"/>
  <c r="M1021" i="1" s="1"/>
  <c r="L1021" i="1" s="1"/>
  <c r="I1020" i="1"/>
  <c r="M1020" i="1" s="1"/>
  <c r="L1020" i="1" s="1"/>
  <c r="I1019" i="1"/>
  <c r="M1019" i="1" s="1"/>
  <c r="L1019" i="1" s="1"/>
  <c r="I1018" i="1"/>
  <c r="M1018" i="1" s="1"/>
  <c r="L1018" i="1" s="1"/>
  <c r="I1017" i="1"/>
  <c r="M1017" i="1" s="1"/>
  <c r="L1017" i="1" s="1"/>
  <c r="I1016" i="1"/>
  <c r="M1016" i="1" s="1"/>
  <c r="L1016" i="1" s="1"/>
  <c r="I1015" i="1"/>
  <c r="M1015" i="1" s="1"/>
  <c r="L1015" i="1" s="1"/>
  <c r="I1014" i="1"/>
  <c r="M1014" i="1" s="1"/>
  <c r="L1014" i="1" s="1"/>
  <c r="I1013" i="1"/>
  <c r="M1013" i="1" s="1"/>
  <c r="L1013" i="1" s="1"/>
  <c r="I1010" i="1"/>
  <c r="M1010" i="1" s="1"/>
  <c r="L1010" i="1" s="1"/>
  <c r="I1009" i="1"/>
  <c r="M1009" i="1" s="1"/>
  <c r="L1009" i="1" s="1"/>
  <c r="I1008" i="1"/>
  <c r="M1008" i="1" s="1"/>
  <c r="L1008" i="1" s="1"/>
  <c r="I1007" i="1"/>
  <c r="M1007" i="1" s="1"/>
  <c r="L1007" i="1" s="1"/>
  <c r="I1006" i="1"/>
  <c r="M1006" i="1" s="1"/>
  <c r="L1006" i="1" s="1"/>
  <c r="I1005" i="1"/>
  <c r="M1005" i="1" s="1"/>
  <c r="L1005" i="1" s="1"/>
  <c r="I1004" i="1"/>
  <c r="M1004" i="1" s="1"/>
  <c r="L1004" i="1" s="1"/>
  <c r="I1003" i="1"/>
  <c r="M1003" i="1" s="1"/>
  <c r="L1003" i="1" s="1"/>
  <c r="I1002" i="1"/>
  <c r="M1002" i="1" s="1"/>
  <c r="L1002" i="1" s="1"/>
  <c r="I1001" i="1"/>
  <c r="M1001" i="1" s="1"/>
  <c r="L1001" i="1" s="1"/>
  <c r="I1000" i="1"/>
  <c r="M1000" i="1" s="1"/>
  <c r="L1000" i="1" s="1"/>
  <c r="I999" i="1"/>
  <c r="M999" i="1" s="1"/>
  <c r="L999" i="1" s="1"/>
  <c r="I997" i="1"/>
  <c r="M997" i="1" s="1"/>
  <c r="L997" i="1" s="1"/>
  <c r="I996" i="1"/>
  <c r="M996" i="1" s="1"/>
  <c r="L996" i="1" s="1"/>
  <c r="I998" i="1"/>
  <c r="M998" i="1" s="1"/>
  <c r="L998" i="1" s="1"/>
  <c r="I995" i="1"/>
  <c r="M995" i="1" s="1"/>
  <c r="L995" i="1" s="1"/>
  <c r="I994" i="1"/>
  <c r="M994" i="1" s="1"/>
  <c r="L994" i="1" s="1"/>
  <c r="I993" i="1"/>
  <c r="M993" i="1" s="1"/>
  <c r="L993" i="1" s="1"/>
  <c r="I991" i="1"/>
  <c r="M991" i="1" s="1"/>
  <c r="L991" i="1" s="1"/>
  <c r="I990" i="1"/>
  <c r="M990" i="1" s="1"/>
  <c r="L990" i="1" s="1"/>
  <c r="I989" i="1"/>
  <c r="M989" i="1" s="1"/>
  <c r="L989" i="1" s="1"/>
  <c r="I988" i="1"/>
  <c r="M988" i="1" s="1"/>
  <c r="L988" i="1" s="1"/>
  <c r="I987" i="1"/>
  <c r="M987" i="1" s="1"/>
  <c r="L987" i="1" s="1"/>
  <c r="I985" i="1"/>
  <c r="M985" i="1" s="1"/>
  <c r="L985" i="1" s="1"/>
  <c r="I984" i="1"/>
  <c r="M984" i="1" s="1"/>
  <c r="L984" i="1" s="1"/>
  <c r="I983" i="1"/>
  <c r="M983" i="1" s="1"/>
  <c r="L983" i="1" s="1"/>
  <c r="I982" i="1"/>
  <c r="M982" i="1" s="1"/>
  <c r="L982" i="1" s="1"/>
  <c r="I981" i="1"/>
  <c r="M981" i="1" s="1"/>
  <c r="L981" i="1" s="1"/>
  <c r="I980" i="1"/>
  <c r="M980" i="1" s="1"/>
  <c r="L980" i="1" s="1"/>
  <c r="I979" i="1"/>
  <c r="M979" i="1" s="1"/>
  <c r="L979" i="1" s="1"/>
  <c r="I978" i="1"/>
  <c r="M978" i="1" s="1"/>
  <c r="L978" i="1" s="1"/>
  <c r="I977" i="1"/>
  <c r="M977" i="1" s="1"/>
  <c r="L977" i="1" s="1"/>
  <c r="I976" i="1"/>
  <c r="M976" i="1" s="1"/>
  <c r="L976" i="1" s="1"/>
  <c r="I975" i="1"/>
  <c r="M975" i="1" s="1"/>
  <c r="L975" i="1" s="1"/>
  <c r="I974" i="1"/>
  <c r="M974" i="1" s="1"/>
  <c r="L974" i="1" s="1"/>
  <c r="I973" i="1"/>
  <c r="M973" i="1" s="1"/>
  <c r="L973" i="1" s="1"/>
  <c r="I972" i="1"/>
  <c r="M972" i="1" s="1"/>
  <c r="L972" i="1" s="1"/>
  <c r="I971" i="1"/>
  <c r="M971" i="1" s="1"/>
  <c r="L971" i="1" s="1"/>
  <c r="I970" i="1"/>
  <c r="M970" i="1" s="1"/>
  <c r="L970" i="1" s="1"/>
  <c r="I969" i="1"/>
  <c r="M969" i="1" s="1"/>
  <c r="L969" i="1" s="1"/>
  <c r="I968" i="1"/>
  <c r="M968" i="1" s="1"/>
  <c r="L968" i="1" s="1"/>
  <c r="I967" i="1"/>
  <c r="M967" i="1" s="1"/>
  <c r="L967" i="1" s="1"/>
  <c r="I966" i="1"/>
  <c r="M966" i="1" s="1"/>
  <c r="L966" i="1" s="1"/>
  <c r="I965" i="1"/>
  <c r="M965" i="1" s="1"/>
  <c r="L965" i="1" s="1"/>
  <c r="I964" i="1"/>
  <c r="M964" i="1" s="1"/>
  <c r="L964" i="1" s="1"/>
  <c r="I963" i="1"/>
  <c r="M963" i="1" s="1"/>
  <c r="L963" i="1" s="1"/>
  <c r="I962" i="1"/>
  <c r="M962" i="1" s="1"/>
  <c r="L962" i="1" s="1"/>
  <c r="I961" i="1"/>
  <c r="M961" i="1" s="1"/>
  <c r="L961" i="1" s="1"/>
  <c r="I960" i="1"/>
  <c r="M960" i="1" s="1"/>
  <c r="L960" i="1" s="1"/>
  <c r="I959" i="1"/>
  <c r="M959" i="1" s="1"/>
  <c r="L959" i="1" s="1"/>
  <c r="I958" i="1"/>
  <c r="M958" i="1" s="1"/>
  <c r="L958" i="1" s="1"/>
  <c r="I952" i="1"/>
  <c r="M952" i="1" s="1"/>
  <c r="L952" i="1" s="1"/>
  <c r="I953" i="1"/>
  <c r="M953" i="1" s="1"/>
  <c r="L953" i="1" s="1"/>
  <c r="I954" i="1"/>
  <c r="M954" i="1" s="1"/>
  <c r="L954" i="1" s="1"/>
  <c r="I955" i="1"/>
  <c r="M955" i="1" s="1"/>
  <c r="L955" i="1" s="1"/>
  <c r="I956" i="1"/>
  <c r="M956" i="1" s="1"/>
  <c r="L956" i="1" s="1"/>
  <c r="I957" i="1"/>
  <c r="M957" i="1" s="1"/>
  <c r="L957" i="1" s="1"/>
  <c r="I782" i="1"/>
  <c r="M782" i="1" s="1"/>
  <c r="L782" i="1" s="1"/>
  <c r="I781" i="1"/>
  <c r="M781" i="1" s="1"/>
  <c r="L781" i="1" s="1"/>
  <c r="I780" i="1"/>
  <c r="M780" i="1" s="1"/>
  <c r="L780" i="1" s="1"/>
  <c r="I779" i="1"/>
  <c r="M779" i="1" s="1"/>
  <c r="L779" i="1" s="1"/>
  <c r="I778" i="1"/>
  <c r="M778" i="1" s="1"/>
  <c r="L778" i="1" s="1"/>
  <c r="I777" i="1"/>
  <c r="M777" i="1" s="1"/>
  <c r="L777" i="1" s="1"/>
  <c r="I776" i="1"/>
  <c r="M776" i="1" s="1"/>
  <c r="L776" i="1" s="1"/>
  <c r="I775" i="1"/>
  <c r="M775" i="1" s="1"/>
  <c r="L775" i="1" s="1"/>
  <c r="I774" i="1"/>
  <c r="M774" i="1" s="1"/>
  <c r="L774" i="1" s="1"/>
  <c r="I773" i="1"/>
  <c r="M773" i="1" s="1"/>
  <c r="L773" i="1" s="1"/>
  <c r="I772" i="1"/>
  <c r="M772" i="1" s="1"/>
  <c r="L772" i="1" s="1"/>
  <c r="I771" i="1"/>
  <c r="M771" i="1" s="1"/>
  <c r="L771" i="1" s="1"/>
  <c r="I770" i="1"/>
  <c r="M770" i="1" s="1"/>
  <c r="L770" i="1" s="1"/>
  <c r="I769" i="1"/>
  <c r="M769" i="1" s="1"/>
  <c r="L769" i="1" s="1"/>
  <c r="I768" i="1"/>
  <c r="M768" i="1" s="1"/>
  <c r="L768" i="1" s="1"/>
  <c r="I767" i="1"/>
  <c r="M767" i="1" s="1"/>
  <c r="L767" i="1" s="1"/>
  <c r="I766" i="1"/>
  <c r="M766" i="1" s="1"/>
  <c r="L766" i="1" s="1"/>
  <c r="I765" i="1"/>
  <c r="M765" i="1" s="1"/>
  <c r="L765" i="1" s="1"/>
  <c r="I764" i="1"/>
  <c r="M764" i="1" s="1"/>
  <c r="L764" i="1" s="1"/>
  <c r="I760" i="1"/>
  <c r="M760" i="1" s="1"/>
  <c r="L760" i="1" s="1"/>
  <c r="I761" i="1"/>
  <c r="M761" i="1" s="1"/>
  <c r="L761" i="1" s="1"/>
  <c r="I762" i="1"/>
  <c r="M762" i="1" s="1"/>
  <c r="L762" i="1" s="1"/>
  <c r="I763" i="1"/>
  <c r="M763" i="1" s="1"/>
  <c r="L763" i="1" s="1"/>
  <c r="I755" i="1"/>
  <c r="M755" i="1" s="1"/>
  <c r="L755" i="1" s="1"/>
  <c r="I754" i="1"/>
  <c r="M754" i="1" s="1"/>
  <c r="L754" i="1" s="1"/>
  <c r="I753" i="1"/>
  <c r="M753" i="1" s="1"/>
  <c r="L753" i="1" s="1"/>
  <c r="I752" i="1"/>
  <c r="M752" i="1" s="1"/>
  <c r="L752" i="1" s="1"/>
  <c r="I751" i="1"/>
  <c r="M751" i="1" s="1"/>
  <c r="L751" i="1" s="1"/>
  <c r="I750" i="1"/>
  <c r="M750" i="1" s="1"/>
  <c r="L750" i="1" s="1"/>
  <c r="I749" i="1"/>
  <c r="M749" i="1" s="1"/>
  <c r="L749" i="1" s="1"/>
  <c r="I748" i="1"/>
  <c r="M748" i="1" s="1"/>
  <c r="L748" i="1" s="1"/>
  <c r="I747" i="1"/>
  <c r="M747" i="1" s="1"/>
  <c r="L747" i="1" s="1"/>
  <c r="I746" i="1"/>
  <c r="M746" i="1" s="1"/>
  <c r="L746" i="1" s="1"/>
  <c r="I745" i="1"/>
  <c r="M745" i="1" s="1"/>
  <c r="L745" i="1" s="1"/>
  <c r="I744" i="1"/>
  <c r="M744" i="1" s="1"/>
  <c r="L744" i="1" s="1"/>
  <c r="I743" i="1"/>
  <c r="M743" i="1" s="1"/>
  <c r="L743" i="1" s="1"/>
  <c r="I742" i="1"/>
  <c r="M742" i="1" s="1"/>
  <c r="L742" i="1" s="1"/>
  <c r="I741" i="1"/>
  <c r="M741" i="1" s="1"/>
  <c r="L741" i="1" s="1"/>
  <c r="I740" i="1"/>
  <c r="M740" i="1" s="1"/>
  <c r="L740" i="1" s="1"/>
  <c r="I739" i="1"/>
  <c r="M739" i="1" s="1"/>
  <c r="L739" i="1" s="1"/>
  <c r="I738" i="1"/>
  <c r="M738" i="1" s="1"/>
  <c r="L738" i="1" s="1"/>
  <c r="I737" i="1"/>
  <c r="M737" i="1" s="1"/>
  <c r="L737" i="1" s="1"/>
  <c r="I736" i="1"/>
  <c r="M736" i="1" s="1"/>
  <c r="L736" i="1" s="1"/>
  <c r="I735" i="1"/>
  <c r="M735" i="1" s="1"/>
  <c r="L735" i="1" s="1"/>
  <c r="I734" i="1"/>
  <c r="M734" i="1" s="1"/>
  <c r="L734" i="1" s="1"/>
  <c r="I733" i="1"/>
  <c r="M733" i="1" s="1"/>
  <c r="L733" i="1" s="1"/>
  <c r="I732" i="1"/>
  <c r="M732" i="1" s="1"/>
  <c r="L732" i="1" s="1"/>
  <c r="I731" i="1"/>
  <c r="M731" i="1" s="1"/>
  <c r="L731" i="1" s="1"/>
  <c r="I715" i="1"/>
  <c r="M715" i="1" s="1"/>
  <c r="L715" i="1" s="1"/>
  <c r="I714" i="1"/>
  <c r="M714" i="1" s="1"/>
  <c r="L714" i="1" s="1"/>
  <c r="I713" i="1"/>
  <c r="M713" i="1" s="1"/>
  <c r="L713" i="1" s="1"/>
  <c r="I712" i="1"/>
  <c r="M712" i="1" s="1"/>
  <c r="L712" i="1" s="1"/>
  <c r="I711" i="1"/>
  <c r="M711" i="1" s="1"/>
  <c r="L711" i="1" s="1"/>
  <c r="I710" i="1"/>
  <c r="M710" i="1" s="1"/>
  <c r="L710" i="1" s="1"/>
  <c r="I709" i="1"/>
  <c r="M709" i="1" s="1"/>
  <c r="L709" i="1" s="1"/>
  <c r="I708" i="1"/>
  <c r="M708" i="1" s="1"/>
  <c r="L708" i="1" s="1"/>
  <c r="I707" i="1"/>
  <c r="M707" i="1" s="1"/>
  <c r="L707" i="1" s="1"/>
  <c r="I706" i="1"/>
  <c r="M706" i="1" s="1"/>
  <c r="L706" i="1" s="1"/>
  <c r="I705" i="1"/>
  <c r="M705" i="1" s="1"/>
  <c r="L705" i="1" s="1"/>
  <c r="I704" i="1"/>
  <c r="M704" i="1" s="1"/>
  <c r="L704" i="1" s="1"/>
  <c r="I703" i="1"/>
  <c r="M703" i="1" s="1"/>
  <c r="L703" i="1" s="1"/>
  <c r="I702" i="1"/>
  <c r="M702" i="1" s="1"/>
  <c r="L702" i="1" s="1"/>
  <c r="I701" i="1"/>
  <c r="M701" i="1" s="1"/>
  <c r="L701" i="1" s="1"/>
  <c r="I700" i="1"/>
  <c r="M700" i="1" s="1"/>
  <c r="L700" i="1" s="1"/>
  <c r="I699" i="1"/>
  <c r="M699" i="1" s="1"/>
  <c r="L699" i="1" s="1"/>
  <c r="I698" i="1"/>
  <c r="M698" i="1" s="1"/>
  <c r="L698" i="1" s="1"/>
  <c r="I697" i="1"/>
  <c r="M697" i="1" s="1"/>
  <c r="L697" i="1" s="1"/>
  <c r="I696" i="1"/>
  <c r="M696" i="1" s="1"/>
  <c r="L696" i="1" s="1"/>
  <c r="I695" i="1"/>
  <c r="M695" i="1" s="1"/>
  <c r="L695" i="1" s="1"/>
  <c r="I694" i="1"/>
  <c r="M694" i="1" s="1"/>
  <c r="L694" i="1" s="1"/>
  <c r="I693" i="1"/>
  <c r="M693" i="1" s="1"/>
  <c r="L693" i="1" s="1"/>
  <c r="I692" i="1"/>
  <c r="M692" i="1" s="1"/>
  <c r="L692" i="1" s="1"/>
  <c r="I691" i="1"/>
  <c r="M691" i="1" s="1"/>
  <c r="L691" i="1" s="1"/>
  <c r="I690" i="1"/>
  <c r="M690" i="1" s="1"/>
  <c r="L690" i="1" s="1"/>
  <c r="I689" i="1"/>
  <c r="M689" i="1" s="1"/>
  <c r="L689" i="1" s="1"/>
  <c r="I688" i="1"/>
  <c r="M688" i="1" s="1"/>
  <c r="L688" i="1" s="1"/>
  <c r="I687" i="1"/>
  <c r="M687" i="1" s="1"/>
  <c r="L687" i="1" s="1"/>
  <c r="I681" i="1"/>
  <c r="M681" i="1" s="1"/>
  <c r="L681" i="1" s="1"/>
  <c r="I682" i="1"/>
  <c r="M682" i="1" s="1"/>
  <c r="L682" i="1" s="1"/>
  <c r="I683" i="1"/>
  <c r="M683" i="1" s="1"/>
  <c r="L683" i="1" s="1"/>
  <c r="I684" i="1"/>
  <c r="M684" i="1" s="1"/>
  <c r="L684" i="1" s="1"/>
  <c r="I685" i="1"/>
  <c r="M685" i="1" s="1"/>
  <c r="L685" i="1" s="1"/>
  <c r="I686" i="1"/>
  <c r="M686" i="1" s="1"/>
  <c r="L686" i="1" s="1"/>
  <c r="I678" i="1"/>
  <c r="M678" i="1" s="1"/>
  <c r="L678" i="1" s="1"/>
  <c r="I677" i="1"/>
  <c r="M677" i="1" s="1"/>
  <c r="L677" i="1" s="1"/>
  <c r="I676" i="1"/>
  <c r="M676" i="1" s="1"/>
  <c r="L676" i="1" s="1"/>
  <c r="I675" i="1"/>
  <c r="M675" i="1" s="1"/>
  <c r="L675" i="1" s="1"/>
  <c r="I674" i="1"/>
  <c r="M674" i="1" s="1"/>
  <c r="L674" i="1" s="1"/>
  <c r="I673" i="1"/>
  <c r="M673" i="1" s="1"/>
  <c r="L673" i="1" s="1"/>
  <c r="I663" i="1"/>
  <c r="M663" i="1" s="1"/>
  <c r="L663" i="1" s="1"/>
  <c r="I664" i="1"/>
  <c r="M664" i="1" s="1"/>
  <c r="L664" i="1" s="1"/>
  <c r="I665" i="1"/>
  <c r="M665" i="1" s="1"/>
  <c r="L665" i="1" s="1"/>
  <c r="I666" i="1"/>
  <c r="M666" i="1" s="1"/>
  <c r="L666" i="1" s="1"/>
  <c r="I667" i="1"/>
  <c r="M667" i="1" s="1"/>
  <c r="L667" i="1" s="1"/>
  <c r="I668" i="1"/>
  <c r="M668" i="1" s="1"/>
  <c r="L668" i="1" s="1"/>
  <c r="I669" i="1"/>
  <c r="M669" i="1" s="1"/>
  <c r="L669" i="1" s="1"/>
  <c r="I670" i="1"/>
  <c r="M670" i="1" s="1"/>
  <c r="L670" i="1" s="1"/>
  <c r="I671" i="1"/>
  <c r="M671" i="1" s="1"/>
  <c r="L671" i="1" s="1"/>
  <c r="I672" i="1"/>
  <c r="M672" i="1" s="1"/>
  <c r="L672" i="1" s="1"/>
  <c r="I660" i="1"/>
  <c r="M660" i="1" s="1"/>
  <c r="L660" i="1" s="1"/>
  <c r="I659" i="1"/>
  <c r="M659" i="1" s="1"/>
  <c r="L659" i="1" s="1"/>
  <c r="I658" i="1"/>
  <c r="M658" i="1" s="1"/>
  <c r="L658" i="1" s="1"/>
  <c r="I657" i="1"/>
  <c r="M657" i="1" s="1"/>
  <c r="L657" i="1" s="1"/>
  <c r="I656" i="1"/>
  <c r="M656" i="1" s="1"/>
  <c r="L656" i="1" s="1"/>
  <c r="I655" i="1"/>
  <c r="M655" i="1" s="1"/>
  <c r="L655" i="1" s="1"/>
  <c r="I654" i="1"/>
  <c r="M654" i="1" s="1"/>
  <c r="L654" i="1" s="1"/>
  <c r="I653" i="1"/>
  <c r="M653" i="1" s="1"/>
  <c r="L653" i="1" s="1"/>
  <c r="I643" i="1"/>
  <c r="M643" i="1" s="1"/>
  <c r="L643" i="1" s="1"/>
  <c r="I644" i="1"/>
  <c r="M644" i="1" s="1"/>
  <c r="L644" i="1" s="1"/>
  <c r="I645" i="1"/>
  <c r="M645" i="1" s="1"/>
  <c r="L645" i="1" s="1"/>
  <c r="I646" i="1"/>
  <c r="M646" i="1" s="1"/>
  <c r="L646" i="1" s="1"/>
  <c r="I647" i="1"/>
  <c r="M647" i="1" s="1"/>
  <c r="L647" i="1" s="1"/>
  <c r="I648" i="1"/>
  <c r="M648" i="1" s="1"/>
  <c r="L648" i="1" s="1"/>
  <c r="I649" i="1"/>
  <c r="M649" i="1" s="1"/>
  <c r="L649" i="1" s="1"/>
  <c r="I650" i="1"/>
  <c r="M650" i="1" s="1"/>
  <c r="L650" i="1" s="1"/>
  <c r="I651" i="1"/>
  <c r="M651" i="1" s="1"/>
  <c r="L651" i="1" s="1"/>
  <c r="I652" i="1"/>
  <c r="M652" i="1" s="1"/>
  <c r="L652" i="1" s="1"/>
  <c r="I631" i="1"/>
  <c r="M631" i="1" s="1"/>
  <c r="L631" i="1" s="1"/>
  <c r="I632" i="1"/>
  <c r="M632" i="1" s="1"/>
  <c r="L632" i="1" s="1"/>
  <c r="I633" i="1"/>
  <c r="M633" i="1" s="1"/>
  <c r="L633" i="1" s="1"/>
  <c r="I634" i="1"/>
  <c r="M634" i="1" s="1"/>
  <c r="L634" i="1" s="1"/>
  <c r="I635" i="1"/>
  <c r="M635" i="1" s="1"/>
  <c r="L635" i="1" s="1"/>
  <c r="I636" i="1"/>
  <c r="M636" i="1" s="1"/>
  <c r="L636" i="1" s="1"/>
  <c r="I637" i="1"/>
  <c r="M637" i="1" s="1"/>
  <c r="L637" i="1" s="1"/>
  <c r="I638" i="1"/>
  <c r="M638" i="1" s="1"/>
  <c r="L638" i="1" s="1"/>
  <c r="I639" i="1"/>
  <c r="M639" i="1" s="1"/>
  <c r="L639" i="1" s="1"/>
  <c r="I640" i="1"/>
  <c r="M640" i="1" s="1"/>
  <c r="L640" i="1" s="1"/>
  <c r="I624" i="1"/>
  <c r="M624" i="1" s="1"/>
  <c r="L624" i="1" s="1"/>
  <c r="I623" i="1"/>
  <c r="M623" i="1" s="1"/>
  <c r="L623" i="1" s="1"/>
  <c r="I622" i="1"/>
  <c r="M622" i="1" s="1"/>
  <c r="L622" i="1" s="1"/>
  <c r="I621" i="1"/>
  <c r="M621" i="1" s="1"/>
  <c r="L621" i="1" s="1"/>
  <c r="I620" i="1"/>
  <c r="M620" i="1" s="1"/>
  <c r="L620" i="1" s="1"/>
  <c r="I619" i="1"/>
  <c r="M619" i="1" s="1"/>
  <c r="L619" i="1" s="1"/>
  <c r="I618" i="1"/>
  <c r="M618" i="1" s="1"/>
  <c r="L618" i="1" s="1"/>
  <c r="I617" i="1"/>
  <c r="M617" i="1" s="1"/>
  <c r="L617" i="1" s="1"/>
  <c r="I616" i="1"/>
  <c r="M616" i="1" s="1"/>
  <c r="L616" i="1" s="1"/>
  <c r="I615" i="1"/>
  <c r="M615" i="1" s="1"/>
  <c r="L615" i="1" s="1"/>
  <c r="I614" i="1"/>
  <c r="M614" i="1" s="1"/>
  <c r="L614" i="1" s="1"/>
  <c r="I613" i="1"/>
  <c r="M613" i="1" s="1"/>
  <c r="L613" i="1" s="1"/>
  <c r="I612" i="1"/>
  <c r="M612" i="1" s="1"/>
  <c r="L612" i="1" s="1"/>
  <c r="I611" i="1"/>
  <c r="M611" i="1" s="1"/>
  <c r="L611" i="1" s="1"/>
  <c r="I610" i="1"/>
  <c r="M610" i="1" s="1"/>
  <c r="L610" i="1" s="1"/>
  <c r="I609" i="1"/>
  <c r="M609" i="1" s="1"/>
  <c r="L609" i="1" s="1"/>
  <c r="I608" i="1"/>
  <c r="M608" i="1" s="1"/>
  <c r="L608" i="1" s="1"/>
  <c r="I607" i="1"/>
  <c r="M607" i="1" s="1"/>
  <c r="L607" i="1" s="1"/>
  <c r="I606" i="1"/>
  <c r="M606" i="1" s="1"/>
  <c r="L606" i="1" s="1"/>
  <c r="I605" i="1"/>
  <c r="M605" i="1" s="1"/>
  <c r="L605" i="1" s="1"/>
  <c r="I604" i="1"/>
  <c r="M604" i="1" s="1"/>
  <c r="L604" i="1" s="1"/>
  <c r="I603" i="1"/>
  <c r="M603" i="1" s="1"/>
  <c r="L603" i="1" s="1"/>
  <c r="I602" i="1"/>
  <c r="M602" i="1" s="1"/>
  <c r="L602" i="1" s="1"/>
  <c r="I601" i="1"/>
  <c r="M601" i="1" s="1"/>
  <c r="L601" i="1" s="1"/>
  <c r="I600" i="1"/>
  <c r="M600" i="1" s="1"/>
  <c r="L600" i="1" s="1"/>
  <c r="I599" i="1"/>
  <c r="M599" i="1" s="1"/>
  <c r="L599" i="1" s="1"/>
  <c r="I598" i="1"/>
  <c r="M598" i="1" s="1"/>
  <c r="L598" i="1" s="1"/>
  <c r="I597" i="1"/>
  <c r="M597" i="1" s="1"/>
  <c r="L597" i="1" s="1"/>
  <c r="I596" i="1"/>
  <c r="M596" i="1" s="1"/>
  <c r="L596" i="1" s="1"/>
  <c r="I595" i="1"/>
  <c r="M595" i="1" s="1"/>
  <c r="L595" i="1" s="1"/>
  <c r="I594" i="1"/>
  <c r="M594" i="1" s="1"/>
  <c r="L594" i="1" s="1"/>
  <c r="I593" i="1"/>
  <c r="M593" i="1" s="1"/>
  <c r="L593" i="1" s="1"/>
  <c r="I592" i="1"/>
  <c r="M592" i="1" s="1"/>
  <c r="L592" i="1" s="1"/>
  <c r="I591" i="1"/>
  <c r="M591" i="1" s="1"/>
  <c r="L591" i="1" s="1"/>
  <c r="I590" i="1"/>
  <c r="M590" i="1" s="1"/>
  <c r="L590" i="1" s="1"/>
  <c r="I589" i="1"/>
  <c r="M589" i="1" s="1"/>
  <c r="L589" i="1" s="1"/>
  <c r="I588" i="1"/>
  <c r="M588" i="1" s="1"/>
  <c r="L588" i="1" s="1"/>
  <c r="I587" i="1"/>
  <c r="M587" i="1" s="1"/>
  <c r="L587" i="1" s="1"/>
  <c r="I586" i="1"/>
  <c r="M586" i="1" s="1"/>
  <c r="L586" i="1" s="1"/>
  <c r="I585" i="1"/>
  <c r="M585" i="1" s="1"/>
  <c r="L585" i="1" s="1"/>
  <c r="I584" i="1"/>
  <c r="M584" i="1" s="1"/>
  <c r="L584" i="1" s="1"/>
  <c r="I583" i="1"/>
  <c r="M583" i="1" s="1"/>
  <c r="L583" i="1" s="1"/>
  <c r="I582" i="1"/>
  <c r="M582" i="1" s="1"/>
  <c r="L582" i="1" s="1"/>
  <c r="I581" i="1"/>
  <c r="M581" i="1" s="1"/>
  <c r="L581" i="1" s="1"/>
  <c r="I580" i="1"/>
  <c r="M580" i="1" s="1"/>
  <c r="L580" i="1" s="1"/>
  <c r="I579" i="1"/>
  <c r="M579" i="1" s="1"/>
  <c r="L579" i="1" s="1"/>
  <c r="I578" i="1"/>
  <c r="M578" i="1" s="1"/>
  <c r="L578" i="1" s="1"/>
  <c r="I577" i="1"/>
  <c r="M577" i="1" s="1"/>
  <c r="L577" i="1" s="1"/>
  <c r="I576" i="1"/>
  <c r="M576" i="1" s="1"/>
  <c r="L576" i="1" s="1"/>
  <c r="I575" i="1"/>
  <c r="M575" i="1" s="1"/>
  <c r="L575" i="1" s="1"/>
  <c r="I574" i="1"/>
  <c r="M574" i="1" s="1"/>
  <c r="L574" i="1" s="1"/>
  <c r="I573" i="1"/>
  <c r="M573" i="1" s="1"/>
  <c r="L573" i="1" s="1"/>
  <c r="I572" i="1"/>
  <c r="M572" i="1" s="1"/>
  <c r="L572" i="1" s="1"/>
  <c r="I571" i="1"/>
  <c r="M571" i="1" s="1"/>
  <c r="L571" i="1" s="1"/>
  <c r="I561" i="1"/>
  <c r="M561" i="1" s="1"/>
  <c r="L561" i="1" s="1"/>
  <c r="I562" i="1"/>
  <c r="M562" i="1" s="1"/>
  <c r="L562" i="1" s="1"/>
  <c r="I563" i="1"/>
  <c r="M563" i="1" s="1"/>
  <c r="L563" i="1" s="1"/>
  <c r="I564" i="1"/>
  <c r="M564" i="1" s="1"/>
  <c r="L564" i="1" s="1"/>
  <c r="I565" i="1"/>
  <c r="M565" i="1" s="1"/>
  <c r="L565" i="1" s="1"/>
  <c r="I566" i="1"/>
  <c r="M566" i="1" s="1"/>
  <c r="L566" i="1" s="1"/>
  <c r="I567" i="1"/>
  <c r="M567" i="1" s="1"/>
  <c r="L567" i="1" s="1"/>
  <c r="I568" i="1"/>
  <c r="M568" i="1" s="1"/>
  <c r="L568" i="1" s="1"/>
  <c r="I569" i="1"/>
  <c r="M569" i="1" s="1"/>
  <c r="L569" i="1" s="1"/>
  <c r="I570" i="1"/>
  <c r="M570" i="1" s="1"/>
  <c r="L570" i="1" s="1"/>
  <c r="I542" i="1"/>
  <c r="M542" i="1" s="1"/>
  <c r="L542" i="1" s="1"/>
  <c r="I541" i="1"/>
  <c r="M541" i="1" s="1"/>
  <c r="L541" i="1" s="1"/>
  <c r="I540" i="1"/>
  <c r="M540" i="1" s="1"/>
  <c r="L540" i="1" s="1"/>
  <c r="I539" i="1"/>
  <c r="M539" i="1" s="1"/>
  <c r="L539" i="1" s="1"/>
  <c r="I538" i="1"/>
  <c r="M538" i="1" s="1"/>
  <c r="L538" i="1" s="1"/>
  <c r="I537" i="1"/>
  <c r="M537" i="1" s="1"/>
  <c r="L537" i="1" s="1"/>
  <c r="I536" i="1"/>
  <c r="M536" i="1" s="1"/>
  <c r="L536" i="1" s="1"/>
  <c r="I535" i="1"/>
  <c r="M535" i="1" s="1"/>
  <c r="L535" i="1" s="1"/>
  <c r="I534" i="1"/>
  <c r="M534" i="1" s="1"/>
  <c r="L534" i="1" s="1"/>
  <c r="I533" i="1"/>
  <c r="M533" i="1" s="1"/>
  <c r="L533" i="1" s="1"/>
  <c r="I532" i="1"/>
  <c r="M532" i="1" s="1"/>
  <c r="L532" i="1" s="1"/>
  <c r="I531" i="1"/>
  <c r="M531" i="1" s="1"/>
  <c r="L531" i="1" s="1"/>
  <c r="I523" i="1"/>
  <c r="M523" i="1" s="1"/>
  <c r="L523" i="1" s="1"/>
  <c r="I524" i="1"/>
  <c r="M524" i="1" s="1"/>
  <c r="L524" i="1" s="1"/>
  <c r="I525" i="1"/>
  <c r="M525" i="1" s="1"/>
  <c r="L525" i="1" s="1"/>
  <c r="I526" i="1"/>
  <c r="M526" i="1" s="1"/>
  <c r="L526" i="1" s="1"/>
  <c r="I527" i="1"/>
  <c r="M527" i="1" s="1"/>
  <c r="L527" i="1" s="1"/>
  <c r="I528" i="1"/>
  <c r="M528" i="1" s="1"/>
  <c r="L528" i="1" s="1"/>
  <c r="I529" i="1"/>
  <c r="M529" i="1" s="1"/>
  <c r="L529" i="1" s="1"/>
  <c r="I530" i="1"/>
  <c r="M530" i="1" s="1"/>
  <c r="L530" i="1" s="1"/>
  <c r="I550" i="1"/>
  <c r="M550" i="1" s="1"/>
  <c r="L550" i="1" s="1"/>
  <c r="I549" i="1"/>
  <c r="M549" i="1" s="1"/>
  <c r="L549" i="1" s="1"/>
  <c r="I548" i="1"/>
  <c r="M548" i="1" s="1"/>
  <c r="L548" i="1" s="1"/>
  <c r="I547" i="1"/>
  <c r="M547" i="1" s="1"/>
  <c r="L547" i="1" s="1"/>
  <c r="I546" i="1"/>
  <c r="M546" i="1" s="1"/>
  <c r="L546" i="1" s="1"/>
  <c r="I545" i="1"/>
  <c r="M545" i="1" s="1"/>
  <c r="L545" i="1" s="1"/>
  <c r="I469" i="1"/>
  <c r="M469" i="1" s="1"/>
  <c r="L469" i="1" s="1"/>
  <c r="I468" i="1"/>
  <c r="M468" i="1" s="1"/>
  <c r="L468" i="1" s="1"/>
  <c r="I467" i="1"/>
  <c r="M467" i="1" s="1"/>
  <c r="L467" i="1" s="1"/>
  <c r="I466" i="1"/>
  <c r="M466" i="1" s="1"/>
  <c r="L466" i="1" s="1"/>
  <c r="I465" i="1"/>
  <c r="M465" i="1" s="1"/>
  <c r="L465" i="1" s="1"/>
  <c r="I464" i="1"/>
  <c r="M464" i="1" s="1"/>
  <c r="L464" i="1" s="1"/>
  <c r="I463" i="1"/>
  <c r="M463" i="1" s="1"/>
  <c r="L463" i="1" s="1"/>
  <c r="I462" i="1"/>
  <c r="M462" i="1" s="1"/>
  <c r="L462" i="1" s="1"/>
  <c r="I461" i="1"/>
  <c r="M461" i="1" s="1"/>
  <c r="L461" i="1" s="1"/>
  <c r="I460" i="1"/>
  <c r="M460" i="1" s="1"/>
  <c r="L460" i="1" s="1"/>
  <c r="I459" i="1"/>
  <c r="M459" i="1" s="1"/>
  <c r="L459" i="1" s="1"/>
  <c r="I458" i="1"/>
  <c r="M458" i="1" s="1"/>
  <c r="L458" i="1" s="1"/>
  <c r="I457" i="1"/>
  <c r="M457" i="1" s="1"/>
  <c r="L457" i="1" s="1"/>
  <c r="I456" i="1"/>
  <c r="M456" i="1" s="1"/>
  <c r="L456" i="1" s="1"/>
  <c r="I455" i="1"/>
  <c r="M455" i="1" s="1"/>
  <c r="L455" i="1" s="1"/>
  <c r="I454" i="1"/>
  <c r="M454" i="1" s="1"/>
  <c r="L454" i="1" s="1"/>
  <c r="I453" i="1"/>
  <c r="M453" i="1" s="1"/>
  <c r="L453" i="1" s="1"/>
  <c r="I452" i="1"/>
  <c r="M452" i="1" s="1"/>
  <c r="L452" i="1" s="1"/>
  <c r="I451" i="1"/>
  <c r="M451" i="1" s="1"/>
  <c r="L451" i="1" s="1"/>
  <c r="I450" i="1"/>
  <c r="M450" i="1" s="1"/>
  <c r="L450" i="1" s="1"/>
  <c r="I449" i="1"/>
  <c r="M449" i="1" s="1"/>
  <c r="L449" i="1" s="1"/>
  <c r="I448" i="1"/>
  <c r="M448" i="1" s="1"/>
  <c r="L448" i="1" s="1"/>
  <c r="I444" i="1"/>
  <c r="M444" i="1" s="1"/>
  <c r="L444" i="1" s="1"/>
  <c r="I445" i="1"/>
  <c r="M445" i="1" s="1"/>
  <c r="L445" i="1" s="1"/>
  <c r="I446" i="1"/>
  <c r="M446" i="1" s="1"/>
  <c r="L446" i="1" s="1"/>
  <c r="I447" i="1"/>
  <c r="M447" i="1" s="1"/>
  <c r="L447" i="1" s="1"/>
  <c r="L373" i="1"/>
  <c r="I373" i="1"/>
  <c r="L372" i="1"/>
  <c r="I372" i="1"/>
  <c r="L371" i="1"/>
  <c r="I371" i="1"/>
  <c r="L370" i="1"/>
  <c r="I370" i="1"/>
  <c r="L369" i="1"/>
  <c r="I369" i="1"/>
  <c r="L368" i="1"/>
  <c r="I368" i="1"/>
  <c r="L367" i="1"/>
  <c r="I367" i="1"/>
  <c r="L366" i="1"/>
  <c r="I366" i="1"/>
  <c r="L365" i="1"/>
  <c r="I365" i="1"/>
  <c r="L364" i="1"/>
  <c r="I364" i="1"/>
  <c r="L363" i="1"/>
  <c r="I363" i="1"/>
  <c r="L362" i="1"/>
  <c r="I362" i="1"/>
  <c r="L361" i="1"/>
  <c r="I361" i="1"/>
  <c r="L360" i="1"/>
  <c r="I360" i="1"/>
  <c r="L359" i="1"/>
  <c r="I359" i="1"/>
  <c r="L358" i="1"/>
  <c r="I358" i="1"/>
  <c r="L357" i="1"/>
  <c r="I357" i="1"/>
  <c r="L356" i="1"/>
  <c r="I356" i="1"/>
  <c r="L355" i="1"/>
  <c r="I355" i="1"/>
  <c r="L354" i="1"/>
  <c r="I354" i="1"/>
  <c r="L353" i="1"/>
  <c r="I353" i="1"/>
  <c r="L352" i="1"/>
  <c r="I352" i="1"/>
  <c r="L351" i="1"/>
  <c r="I351" i="1"/>
  <c r="L350" i="1"/>
  <c r="I350" i="1"/>
  <c r="L349" i="1"/>
  <c r="I349" i="1"/>
  <c r="L348" i="1"/>
  <c r="I348" i="1"/>
  <c r="L347" i="1"/>
  <c r="I347" i="1"/>
  <c r="L346" i="1"/>
  <c r="I346" i="1"/>
  <c r="L345" i="1"/>
  <c r="I345" i="1"/>
  <c r="L344" i="1"/>
  <c r="I344" i="1"/>
  <c r="L343" i="1"/>
  <c r="I343" i="1"/>
  <c r="L342" i="1"/>
  <c r="I342" i="1"/>
  <c r="L341" i="1"/>
  <c r="I341" i="1"/>
  <c r="L340" i="1"/>
  <c r="I340" i="1"/>
  <c r="L339" i="1"/>
  <c r="I339" i="1"/>
  <c r="L338" i="1"/>
  <c r="I338" i="1"/>
  <c r="L337" i="1"/>
  <c r="I337" i="1"/>
  <c r="I336" i="1"/>
  <c r="M336" i="1" s="1"/>
  <c r="L336" i="1" s="1"/>
  <c r="I335" i="1"/>
  <c r="M335" i="1" s="1"/>
  <c r="L335" i="1" s="1"/>
  <c r="I334" i="1"/>
  <c r="M334" i="1" s="1"/>
  <c r="L334" i="1" s="1"/>
  <c r="I333" i="1"/>
  <c r="M333" i="1" s="1"/>
  <c r="L333" i="1" s="1"/>
  <c r="I324" i="1"/>
  <c r="M324" i="1" s="1"/>
  <c r="L324" i="1" s="1"/>
  <c r="I325" i="1"/>
  <c r="M325" i="1" s="1"/>
  <c r="L325" i="1" s="1"/>
  <c r="I326" i="1"/>
  <c r="M326" i="1" s="1"/>
  <c r="L326" i="1" s="1"/>
  <c r="I327" i="1"/>
  <c r="M327" i="1" s="1"/>
  <c r="L327" i="1" s="1"/>
  <c r="I328" i="1"/>
  <c r="M328" i="1" s="1"/>
  <c r="L328" i="1" s="1"/>
  <c r="I329" i="1"/>
  <c r="M329" i="1" s="1"/>
  <c r="L329" i="1" s="1"/>
  <c r="I330" i="1"/>
  <c r="M330" i="1" s="1"/>
  <c r="L330" i="1" s="1"/>
  <c r="I331" i="1"/>
  <c r="M331" i="1" s="1"/>
  <c r="L331" i="1" s="1"/>
  <c r="I332" i="1"/>
  <c r="M332" i="1" s="1"/>
  <c r="L332" i="1" s="1"/>
  <c r="I387" i="1"/>
  <c r="M387" i="1" s="1"/>
  <c r="L387" i="1" s="1"/>
  <c r="I386" i="1"/>
  <c r="M386" i="1" s="1"/>
  <c r="L386" i="1" s="1"/>
  <c r="I385" i="1"/>
  <c r="M385" i="1" s="1"/>
  <c r="L385" i="1" s="1"/>
  <c r="I384" i="1"/>
  <c r="M384" i="1" s="1"/>
  <c r="L384" i="1" s="1"/>
  <c r="I383" i="1"/>
  <c r="M383" i="1" s="1"/>
  <c r="L383" i="1" s="1"/>
  <c r="I382" i="1"/>
  <c r="M382" i="1" s="1"/>
  <c r="L382" i="1" s="1"/>
  <c r="I378" i="1"/>
  <c r="M378" i="1" s="1"/>
  <c r="L378" i="1" s="1"/>
  <c r="I380" i="1"/>
  <c r="M380" i="1" s="1"/>
  <c r="L380" i="1" s="1"/>
  <c r="I381" i="1"/>
  <c r="M381" i="1" s="1"/>
  <c r="L381" i="1" s="1"/>
  <c r="I319" i="1"/>
  <c r="M319" i="1" s="1"/>
  <c r="L319" i="1" s="1"/>
  <c r="I318" i="1"/>
  <c r="M318" i="1" s="1"/>
  <c r="L318" i="1" s="1"/>
  <c r="I317" i="1"/>
  <c r="M317" i="1" s="1"/>
  <c r="L317" i="1" s="1"/>
  <c r="I316" i="1"/>
  <c r="M316" i="1" s="1"/>
  <c r="L316" i="1" s="1"/>
  <c r="I315" i="1"/>
  <c r="M315" i="1" s="1"/>
  <c r="L315" i="1" s="1"/>
  <c r="I314" i="1"/>
  <c r="M314" i="1" s="1"/>
  <c r="L314" i="1" s="1"/>
  <c r="I313" i="1"/>
  <c r="M313" i="1" s="1"/>
  <c r="L313" i="1" s="1"/>
  <c r="I312" i="1"/>
  <c r="M312" i="1" s="1"/>
  <c r="L312" i="1" s="1"/>
  <c r="I311" i="1"/>
  <c r="M311" i="1" s="1"/>
  <c r="L311" i="1" s="1"/>
  <c r="I310" i="1"/>
  <c r="M310" i="1" s="1"/>
  <c r="L310" i="1" s="1"/>
  <c r="I309" i="1"/>
  <c r="M309" i="1" s="1"/>
  <c r="L309" i="1" s="1"/>
  <c r="I308" i="1"/>
  <c r="M308" i="1" s="1"/>
  <c r="L308" i="1" s="1"/>
  <c r="I307" i="1"/>
  <c r="M307" i="1" s="1"/>
  <c r="L307" i="1" s="1"/>
  <c r="I306" i="1"/>
  <c r="M306" i="1" s="1"/>
  <c r="L306" i="1" s="1"/>
  <c r="I305" i="1"/>
  <c r="M305" i="1" s="1"/>
  <c r="L305" i="1" s="1"/>
  <c r="I304" i="1"/>
  <c r="M304" i="1" s="1"/>
  <c r="L304" i="1" s="1"/>
  <c r="I303" i="1"/>
  <c r="M303" i="1" s="1"/>
  <c r="L303" i="1" s="1"/>
  <c r="I302" i="1"/>
  <c r="M302" i="1" s="1"/>
  <c r="L302" i="1" s="1"/>
  <c r="I301" i="1"/>
  <c r="M301" i="1" s="1"/>
  <c r="L301" i="1" s="1"/>
  <c r="I300" i="1"/>
  <c r="M300" i="1" s="1"/>
  <c r="L300" i="1" s="1"/>
  <c r="I299" i="1"/>
  <c r="M299" i="1" s="1"/>
  <c r="L299" i="1" s="1"/>
  <c r="I298" i="1"/>
  <c r="M298" i="1" s="1"/>
  <c r="L298" i="1" s="1"/>
  <c r="I297" i="1"/>
  <c r="M297" i="1" s="1"/>
  <c r="L297" i="1" s="1"/>
  <c r="I296" i="1"/>
  <c r="M296" i="1" s="1"/>
  <c r="L296" i="1" s="1"/>
  <c r="I295" i="1"/>
  <c r="M295" i="1" s="1"/>
  <c r="L295" i="1" s="1"/>
  <c r="I294" i="1"/>
  <c r="M294" i="1" s="1"/>
  <c r="L294" i="1" s="1"/>
  <c r="I293" i="1"/>
  <c r="M293" i="1" s="1"/>
  <c r="L293" i="1" s="1"/>
  <c r="I292" i="1"/>
  <c r="M292" i="1" s="1"/>
  <c r="L292" i="1" s="1"/>
  <c r="I291" i="1"/>
  <c r="M291" i="1" s="1"/>
  <c r="L291" i="1" s="1"/>
  <c r="I290" i="1"/>
  <c r="M290" i="1" s="1"/>
  <c r="L290" i="1" s="1"/>
  <c r="I289" i="1"/>
  <c r="M289" i="1" s="1"/>
  <c r="L289" i="1" s="1"/>
  <c r="I288" i="1"/>
  <c r="M288" i="1" s="1"/>
  <c r="L288" i="1" s="1"/>
  <c r="I287" i="1"/>
  <c r="M287" i="1" s="1"/>
  <c r="L287" i="1" s="1"/>
  <c r="I286" i="1"/>
  <c r="M286" i="1" s="1"/>
  <c r="L286" i="1" s="1"/>
  <c r="I285" i="1"/>
  <c r="M285" i="1" s="1"/>
  <c r="L285" i="1" s="1"/>
  <c r="I284" i="1"/>
  <c r="M284" i="1" s="1"/>
  <c r="L284" i="1" s="1"/>
  <c r="I283" i="1"/>
  <c r="M283" i="1" s="1"/>
  <c r="L283" i="1" s="1"/>
  <c r="I282" i="1"/>
  <c r="M282" i="1" s="1"/>
  <c r="L282" i="1" s="1"/>
  <c r="I281" i="1"/>
  <c r="M281" i="1" s="1"/>
  <c r="L281" i="1" s="1"/>
  <c r="I280" i="1"/>
  <c r="M280" i="1" s="1"/>
  <c r="L280" i="1" s="1"/>
  <c r="I279" i="1"/>
  <c r="M279" i="1" s="1"/>
  <c r="L279" i="1" s="1"/>
  <c r="I278" i="1"/>
  <c r="M278" i="1" s="1"/>
  <c r="L278" i="1" s="1"/>
  <c r="I277" i="1"/>
  <c r="M277" i="1" s="1"/>
  <c r="L277" i="1" s="1"/>
  <c r="I276" i="1"/>
  <c r="M276" i="1" s="1"/>
  <c r="L276" i="1" s="1"/>
  <c r="I275" i="1"/>
  <c r="M275" i="1" s="1"/>
  <c r="L275" i="1" s="1"/>
  <c r="I274" i="1"/>
  <c r="M274" i="1" s="1"/>
  <c r="L274" i="1" s="1"/>
  <c r="I273" i="1"/>
  <c r="M273" i="1" s="1"/>
  <c r="L273" i="1" s="1"/>
  <c r="I272" i="1"/>
  <c r="M272" i="1" s="1"/>
  <c r="L272" i="1" s="1"/>
  <c r="I271" i="1"/>
  <c r="M271" i="1" s="1"/>
  <c r="L271" i="1" s="1"/>
  <c r="I270" i="1"/>
  <c r="M270" i="1" s="1"/>
  <c r="L270" i="1" s="1"/>
  <c r="I269" i="1"/>
  <c r="M269" i="1" s="1"/>
  <c r="L269" i="1" s="1"/>
  <c r="I268" i="1"/>
  <c r="M268" i="1" s="1"/>
  <c r="L268" i="1" s="1"/>
  <c r="I267" i="1"/>
  <c r="M267" i="1" s="1"/>
  <c r="L267" i="1" s="1"/>
  <c r="I266" i="1"/>
  <c r="M266" i="1" s="1"/>
  <c r="L266" i="1" s="1"/>
  <c r="I265" i="1"/>
  <c r="M265" i="1" s="1"/>
  <c r="L265" i="1" s="1"/>
  <c r="I264" i="1"/>
  <c r="M264" i="1" s="1"/>
  <c r="L264" i="1" s="1"/>
  <c r="I263" i="1"/>
  <c r="M263" i="1" s="1"/>
  <c r="L263" i="1" s="1"/>
  <c r="I262" i="1"/>
  <c r="M262" i="1" s="1"/>
  <c r="L262" i="1" s="1"/>
  <c r="I261" i="1"/>
  <c r="M261" i="1" s="1"/>
  <c r="L261" i="1" s="1"/>
  <c r="I260" i="1"/>
  <c r="M260" i="1" s="1"/>
  <c r="L260" i="1" s="1"/>
  <c r="I259" i="1"/>
  <c r="M259" i="1" s="1"/>
  <c r="L259" i="1" s="1"/>
  <c r="I258" i="1"/>
  <c r="M258" i="1" s="1"/>
  <c r="L258" i="1" s="1"/>
  <c r="I257" i="1"/>
  <c r="M257" i="1" s="1"/>
  <c r="L257" i="1" s="1"/>
  <c r="I256" i="1"/>
  <c r="M256" i="1" s="1"/>
  <c r="L256" i="1" s="1"/>
  <c r="I255" i="1"/>
  <c r="M255" i="1" s="1"/>
  <c r="L255" i="1" s="1"/>
  <c r="I254" i="1"/>
  <c r="M254" i="1" s="1"/>
  <c r="L254" i="1" s="1"/>
  <c r="I253" i="1"/>
  <c r="M253" i="1" s="1"/>
  <c r="L253" i="1" s="1"/>
  <c r="I252" i="1"/>
  <c r="M252" i="1" s="1"/>
  <c r="L252" i="1" s="1"/>
  <c r="I251" i="1"/>
  <c r="M251" i="1" s="1"/>
  <c r="L251" i="1" s="1"/>
  <c r="I250" i="1"/>
  <c r="M250" i="1" s="1"/>
  <c r="L250" i="1" s="1"/>
  <c r="I249" i="1"/>
  <c r="M249" i="1" s="1"/>
  <c r="L249" i="1" s="1"/>
  <c r="I248" i="1"/>
  <c r="M248" i="1" s="1"/>
  <c r="L248" i="1" s="1"/>
  <c r="I247" i="1"/>
  <c r="M247" i="1" s="1"/>
  <c r="L247" i="1" s="1"/>
  <c r="I246" i="1"/>
  <c r="M246" i="1" s="1"/>
  <c r="L246" i="1" s="1"/>
  <c r="I245" i="1"/>
  <c r="M245" i="1" s="1"/>
  <c r="L245" i="1" s="1"/>
  <c r="I244" i="1"/>
  <c r="M244" i="1" s="1"/>
  <c r="L244" i="1" s="1"/>
  <c r="I243" i="1"/>
  <c r="M243" i="1" s="1"/>
  <c r="L243" i="1" s="1"/>
  <c r="I242" i="1"/>
  <c r="M242" i="1" s="1"/>
  <c r="L242" i="1" s="1"/>
  <c r="I241" i="1"/>
  <c r="M241" i="1" s="1"/>
  <c r="L241" i="1" s="1"/>
  <c r="I240" i="1"/>
  <c r="M240" i="1" s="1"/>
  <c r="L240" i="1" s="1"/>
  <c r="I239" i="1"/>
  <c r="M239" i="1" s="1"/>
  <c r="L239" i="1" s="1"/>
  <c r="I238" i="1"/>
  <c r="M238" i="1" s="1"/>
  <c r="L238" i="1" s="1"/>
  <c r="I237" i="1"/>
  <c r="M237" i="1" s="1"/>
  <c r="L237" i="1" s="1"/>
  <c r="I236" i="1"/>
  <c r="M236" i="1" s="1"/>
  <c r="L236" i="1" s="1"/>
  <c r="I235" i="1"/>
  <c r="M235" i="1" s="1"/>
  <c r="L235" i="1" s="1"/>
  <c r="I234" i="1"/>
  <c r="M234" i="1" s="1"/>
  <c r="L234" i="1" s="1"/>
  <c r="I233" i="1"/>
  <c r="M233" i="1" s="1"/>
  <c r="L233" i="1" s="1"/>
  <c r="I232" i="1"/>
  <c r="M232" i="1" s="1"/>
  <c r="L232" i="1" s="1"/>
  <c r="I231" i="1"/>
  <c r="M231" i="1" s="1"/>
  <c r="L231" i="1" s="1"/>
  <c r="I230" i="1"/>
  <c r="M230" i="1" s="1"/>
  <c r="L230" i="1" s="1"/>
  <c r="I229" i="1"/>
  <c r="M229" i="1" s="1"/>
  <c r="L229" i="1" s="1"/>
  <c r="I228" i="1"/>
  <c r="M228" i="1" s="1"/>
  <c r="L228" i="1" s="1"/>
  <c r="I227" i="1"/>
  <c r="M227" i="1" s="1"/>
  <c r="L227" i="1" s="1"/>
  <c r="I226" i="1"/>
  <c r="M226" i="1" s="1"/>
  <c r="L226" i="1" s="1"/>
  <c r="I225" i="1"/>
  <c r="M225" i="1" s="1"/>
  <c r="L225" i="1" s="1"/>
  <c r="I224" i="1"/>
  <c r="M224" i="1" s="1"/>
  <c r="L224" i="1" s="1"/>
  <c r="I223" i="1"/>
  <c r="M223" i="1" s="1"/>
  <c r="L223" i="1" s="1"/>
  <c r="I222" i="1"/>
  <c r="M222" i="1" s="1"/>
  <c r="L222" i="1" s="1"/>
  <c r="I221" i="1"/>
  <c r="M221" i="1" s="1"/>
  <c r="L221" i="1" s="1"/>
  <c r="I220" i="1"/>
  <c r="M220" i="1" s="1"/>
  <c r="L220" i="1" s="1"/>
  <c r="I219" i="1"/>
  <c r="M219" i="1" s="1"/>
  <c r="L219" i="1" s="1"/>
  <c r="I218" i="1"/>
  <c r="M218" i="1" s="1"/>
  <c r="L218" i="1" s="1"/>
  <c r="I217" i="1"/>
  <c r="M217" i="1" s="1"/>
  <c r="L217" i="1" s="1"/>
  <c r="I216" i="1"/>
  <c r="M216" i="1" s="1"/>
  <c r="L216" i="1" s="1"/>
  <c r="I215" i="1"/>
  <c r="M215" i="1" s="1"/>
  <c r="L215" i="1" s="1"/>
  <c r="I214" i="1"/>
  <c r="M214" i="1" s="1"/>
  <c r="L214" i="1" s="1"/>
  <c r="I213" i="1"/>
  <c r="M213" i="1" s="1"/>
  <c r="L213" i="1" s="1"/>
  <c r="I212" i="1"/>
  <c r="M212" i="1" s="1"/>
  <c r="L212" i="1" s="1"/>
  <c r="I211" i="1"/>
  <c r="M211" i="1" s="1"/>
  <c r="L211" i="1" s="1"/>
  <c r="I210" i="1"/>
  <c r="M210" i="1" s="1"/>
  <c r="L210" i="1" s="1"/>
  <c r="I209" i="1"/>
  <c r="M209" i="1" s="1"/>
  <c r="L209" i="1" s="1"/>
  <c r="I208" i="1"/>
  <c r="M208" i="1" s="1"/>
  <c r="L208" i="1" s="1"/>
  <c r="I207" i="1"/>
  <c r="M207" i="1" s="1"/>
  <c r="L207" i="1" s="1"/>
  <c r="I206" i="1"/>
  <c r="M206" i="1" s="1"/>
  <c r="L206" i="1" s="1"/>
  <c r="I205" i="1"/>
  <c r="M205" i="1" s="1"/>
  <c r="L205" i="1" s="1"/>
  <c r="I204" i="1"/>
  <c r="M204" i="1" s="1"/>
  <c r="L204" i="1" s="1"/>
  <c r="I203" i="1"/>
  <c r="M203" i="1" s="1"/>
  <c r="L203" i="1" s="1"/>
  <c r="I202" i="1"/>
  <c r="M202" i="1" s="1"/>
  <c r="L202" i="1" s="1"/>
  <c r="I201" i="1"/>
  <c r="M201" i="1" s="1"/>
  <c r="L201" i="1" s="1"/>
  <c r="I200" i="1"/>
  <c r="M200" i="1" s="1"/>
  <c r="L200" i="1" s="1"/>
  <c r="I199" i="1"/>
  <c r="M199" i="1" s="1"/>
  <c r="L199" i="1" s="1"/>
  <c r="I198" i="1"/>
  <c r="M198" i="1" s="1"/>
  <c r="L198" i="1" s="1"/>
  <c r="I197" i="1"/>
  <c r="M197" i="1" s="1"/>
  <c r="L197" i="1" s="1"/>
  <c r="I196" i="1"/>
  <c r="M196" i="1" s="1"/>
  <c r="L196" i="1" s="1"/>
  <c r="I195" i="1"/>
  <c r="M195" i="1" s="1"/>
  <c r="L195" i="1" s="1"/>
  <c r="I194" i="1"/>
  <c r="M194" i="1" s="1"/>
  <c r="L194" i="1" s="1"/>
  <c r="I193" i="1"/>
  <c r="M193" i="1" s="1"/>
  <c r="L193" i="1" s="1"/>
  <c r="I192" i="1"/>
  <c r="M192" i="1" s="1"/>
  <c r="L192" i="1" s="1"/>
  <c r="I191" i="1"/>
  <c r="M191" i="1" s="1"/>
  <c r="L191" i="1" s="1"/>
  <c r="I190" i="1"/>
  <c r="M190" i="1" s="1"/>
  <c r="L190" i="1" s="1"/>
  <c r="I189" i="1"/>
  <c r="M189" i="1" s="1"/>
  <c r="L189" i="1" s="1"/>
  <c r="I188" i="1"/>
  <c r="M188" i="1" s="1"/>
  <c r="L188" i="1" s="1"/>
  <c r="I187" i="1"/>
  <c r="M187" i="1" s="1"/>
  <c r="L187" i="1" s="1"/>
  <c r="I186" i="1"/>
  <c r="M186" i="1" s="1"/>
  <c r="L186" i="1" s="1"/>
  <c r="I185" i="1"/>
  <c r="M185" i="1" s="1"/>
  <c r="L185" i="1" s="1"/>
  <c r="I184" i="1"/>
  <c r="M184" i="1" s="1"/>
  <c r="L184" i="1" s="1"/>
  <c r="I183" i="1"/>
  <c r="M183" i="1" s="1"/>
  <c r="L183" i="1" s="1"/>
  <c r="I182" i="1"/>
  <c r="M182" i="1" s="1"/>
  <c r="L182" i="1" s="1"/>
  <c r="I181" i="1"/>
  <c r="M181" i="1" s="1"/>
  <c r="L181" i="1" s="1"/>
  <c r="I180" i="1"/>
  <c r="M180" i="1" s="1"/>
  <c r="L180" i="1" s="1"/>
  <c r="I179" i="1"/>
  <c r="M179" i="1" s="1"/>
  <c r="L179" i="1" s="1"/>
  <c r="I178" i="1"/>
  <c r="M178" i="1" s="1"/>
  <c r="L178" i="1" s="1"/>
  <c r="I177" i="1"/>
  <c r="M177" i="1" s="1"/>
  <c r="L177" i="1" s="1"/>
  <c r="I176" i="1"/>
  <c r="M176" i="1" s="1"/>
  <c r="L176" i="1" s="1"/>
  <c r="I175" i="1"/>
  <c r="M175" i="1" s="1"/>
  <c r="L175" i="1" s="1"/>
  <c r="I174" i="1"/>
  <c r="M174" i="1" s="1"/>
  <c r="L174" i="1" s="1"/>
  <c r="I173" i="1"/>
  <c r="M173" i="1" s="1"/>
  <c r="L173" i="1" s="1"/>
  <c r="I172" i="1"/>
  <c r="M172" i="1" s="1"/>
  <c r="L172" i="1" s="1"/>
  <c r="I171" i="1"/>
  <c r="M171" i="1" s="1"/>
  <c r="L171" i="1" s="1"/>
  <c r="I170" i="1"/>
  <c r="M170" i="1" s="1"/>
  <c r="L170" i="1" s="1"/>
  <c r="I169" i="1"/>
  <c r="M169" i="1" s="1"/>
  <c r="L169" i="1" s="1"/>
  <c r="I168" i="1"/>
  <c r="M168" i="1" s="1"/>
  <c r="L168" i="1" s="1"/>
  <c r="I167" i="1"/>
  <c r="M167" i="1" s="1"/>
  <c r="L167" i="1" s="1"/>
  <c r="I166" i="1"/>
  <c r="M166" i="1" s="1"/>
  <c r="L166" i="1" s="1"/>
  <c r="I165" i="1"/>
  <c r="M165" i="1" s="1"/>
  <c r="L165" i="1" s="1"/>
  <c r="I164" i="1"/>
  <c r="M164" i="1" s="1"/>
  <c r="L164" i="1" s="1"/>
  <c r="I163" i="1"/>
  <c r="M163" i="1" s="1"/>
  <c r="L163" i="1" s="1"/>
  <c r="I162" i="1"/>
  <c r="M162" i="1" s="1"/>
  <c r="L162" i="1" s="1"/>
  <c r="I161" i="1"/>
  <c r="M161" i="1" s="1"/>
  <c r="L161" i="1" s="1"/>
  <c r="I160" i="1"/>
  <c r="M160" i="1" s="1"/>
  <c r="L160" i="1" s="1"/>
  <c r="I159" i="1"/>
  <c r="M159" i="1" s="1"/>
  <c r="L159" i="1" s="1"/>
  <c r="I158" i="1"/>
  <c r="M158" i="1" s="1"/>
  <c r="L158" i="1" s="1"/>
  <c r="I157" i="1"/>
  <c r="M157" i="1" s="1"/>
  <c r="L157" i="1" s="1"/>
  <c r="I156" i="1"/>
  <c r="M156" i="1" s="1"/>
  <c r="L156" i="1" s="1"/>
  <c r="I155" i="1"/>
  <c r="M155" i="1" s="1"/>
  <c r="L155" i="1" s="1"/>
  <c r="I154" i="1"/>
  <c r="M154" i="1" s="1"/>
  <c r="L154" i="1" s="1"/>
  <c r="I153" i="1"/>
  <c r="M153" i="1" s="1"/>
  <c r="L153" i="1" s="1"/>
  <c r="I123" i="1"/>
  <c r="M123" i="1" s="1"/>
  <c r="L123" i="1" s="1"/>
  <c r="I122" i="1"/>
  <c r="M122" i="1" s="1"/>
  <c r="L122" i="1" s="1"/>
  <c r="I121" i="1"/>
  <c r="M121" i="1" s="1"/>
  <c r="L121" i="1" s="1"/>
  <c r="I120" i="1"/>
  <c r="M120" i="1" s="1"/>
  <c r="L120" i="1" s="1"/>
  <c r="I133" i="1"/>
  <c r="M133" i="1" s="1"/>
  <c r="L133" i="1" s="1"/>
  <c r="I134" i="1"/>
  <c r="M134" i="1" s="1"/>
  <c r="L134" i="1" s="1"/>
  <c r="I135" i="1"/>
  <c r="M135" i="1" s="1"/>
  <c r="L135" i="1" s="1"/>
  <c r="I136" i="1"/>
  <c r="M136" i="1" s="1"/>
  <c r="L136" i="1" s="1"/>
  <c r="I137" i="1"/>
  <c r="M137" i="1" s="1"/>
  <c r="L137" i="1" s="1"/>
  <c r="I138" i="1"/>
  <c r="M138" i="1" s="1"/>
  <c r="L138" i="1" s="1"/>
  <c r="I139" i="1"/>
  <c r="M139" i="1" s="1"/>
  <c r="L139" i="1" s="1"/>
  <c r="I140" i="1"/>
  <c r="M140" i="1" s="1"/>
  <c r="L140" i="1" s="1"/>
  <c r="I141" i="1"/>
  <c r="M141" i="1" s="1"/>
  <c r="L141" i="1" s="1"/>
  <c r="I142" i="1"/>
  <c r="M142" i="1" s="1"/>
  <c r="L142" i="1" s="1"/>
  <c r="I143" i="1"/>
  <c r="M143" i="1" s="1"/>
  <c r="L143" i="1" s="1"/>
  <c r="I144" i="1"/>
  <c r="M144" i="1" s="1"/>
  <c r="L144" i="1" s="1"/>
  <c r="I145" i="1"/>
  <c r="M145" i="1" s="1"/>
  <c r="L145" i="1" s="1"/>
  <c r="I146" i="1"/>
  <c r="M146" i="1" s="1"/>
  <c r="L146" i="1" s="1"/>
  <c r="I147" i="1"/>
  <c r="M147" i="1" s="1"/>
  <c r="L147" i="1" s="1"/>
  <c r="I148" i="1"/>
  <c r="M148" i="1" s="1"/>
  <c r="L148" i="1" s="1"/>
  <c r="I149" i="1"/>
  <c r="M149" i="1" s="1"/>
  <c r="L149" i="1" s="1"/>
  <c r="I150" i="1"/>
  <c r="M150" i="1" s="1"/>
  <c r="L150" i="1" s="1"/>
  <c r="N551" i="1" l="1"/>
  <c r="N874" i="1"/>
  <c r="N1033" i="1"/>
  <c r="N494" i="1"/>
  <c r="N374" i="1"/>
  <c r="N543" i="1"/>
  <c r="N388" i="1"/>
  <c r="N1028" i="1"/>
  <c r="N440" i="1"/>
  <c r="N118" i="1"/>
  <c r="N521" i="1"/>
  <c r="N1011" i="1"/>
  <c r="N1022" i="1"/>
  <c r="N868" i="1"/>
  <c r="N641" i="1"/>
  <c r="N799" i="1"/>
  <c r="N756" i="1"/>
  <c r="N625" i="1"/>
  <c r="N36" i="1"/>
  <c r="N62" i="1"/>
  <c r="N74" i="1"/>
  <c r="N320" i="1"/>
  <c r="N679" i="1"/>
  <c r="N716" i="1"/>
  <c r="N940" i="1"/>
  <c r="N470" i="1"/>
  <c r="N48" i="1"/>
  <c r="N726" i="1"/>
  <c r="N84" i="1"/>
  <c r="N783" i="1"/>
  <c r="N661" i="1"/>
  <c r="L26" i="1"/>
  <c r="L1042" i="1" l="1"/>
</calcChain>
</file>

<file path=xl/sharedStrings.xml><?xml version="1.0" encoding="utf-8"?>
<sst xmlns="http://schemas.openxmlformats.org/spreadsheetml/2006/main" count="4736" uniqueCount="1998">
  <si>
    <t>FLAME TREE PUBLISHING LTD</t>
  </si>
  <si>
    <t>GIFT ORDER FORM</t>
  </si>
  <si>
    <t>6 Melbray Mews, Fulham, London SW6 3NS, UK</t>
  </si>
  <si>
    <t>Distribution from:</t>
  </si>
  <si>
    <t>Carriage paid order £250.</t>
  </si>
  <si>
    <t>Tel: +44 (0)20 7751 9650</t>
  </si>
  <si>
    <t>Hachette UK Distribution, Hely Hutchinson Centre</t>
  </si>
  <si>
    <t>Minimun unit quantity: 4 for notebooks, 2 for jigsaws (Bookmarks and Greeting Cards exempt from Min Order requirement)</t>
  </si>
  <si>
    <t>sales@flametreepublishing.com</t>
  </si>
  <si>
    <t>Milton Road</t>
  </si>
  <si>
    <t>Carriage £10.00</t>
  </si>
  <si>
    <t>Export Customers Minimum Order £500.00.</t>
  </si>
  <si>
    <t>Didcot</t>
  </si>
  <si>
    <t>Terms and Conditions apply (see catalogue)</t>
  </si>
  <si>
    <t>OX11 7HH</t>
  </si>
  <si>
    <t>FIRM SALE ONLY</t>
  </si>
  <si>
    <t>Account Name:</t>
  </si>
  <si>
    <t>Delivery Address:</t>
  </si>
  <si>
    <t>Tel: +44 (0)1235 759500</t>
  </si>
  <si>
    <t>Email: hukdcustomerservices@hachette.co.uk</t>
  </si>
  <si>
    <t xml:space="preserve"> </t>
  </si>
  <si>
    <t>Telephone:</t>
  </si>
  <si>
    <t>Contact:</t>
  </si>
  <si>
    <t>Email:</t>
  </si>
  <si>
    <t>Agent:</t>
  </si>
  <si>
    <t>PO Creation Date:</t>
  </si>
  <si>
    <t>Customer A/C:</t>
  </si>
  <si>
    <t>Delivery date:</t>
  </si>
  <si>
    <t>Customer PO:</t>
  </si>
  <si>
    <t xml:space="preserve">Colouring Book Discount </t>
  </si>
  <si>
    <t>Gift Catalogue 20224/25 ISBN 9781786645029</t>
  </si>
  <si>
    <t>Use for calculation</t>
  </si>
  <si>
    <t>Order Total:</t>
  </si>
  <si>
    <t>Products in Gift Catalogue order</t>
  </si>
  <si>
    <t>GIFT HIGHLIGHTS: JANUARY-APRIL 2026 CATALOGUE</t>
  </si>
  <si>
    <t>Series Title</t>
  </si>
  <si>
    <t>Product Format</t>
  </si>
  <si>
    <t>Pub date</t>
  </si>
  <si>
    <t>ISBN-13</t>
  </si>
  <si>
    <t>FT Code</t>
  </si>
  <si>
    <t>Title</t>
  </si>
  <si>
    <t>UKRP inc VAT</t>
  </si>
  <si>
    <t>UKRP Net</t>
  </si>
  <si>
    <t>CQ</t>
  </si>
  <si>
    <t>QTY</t>
  </si>
  <si>
    <t>Total</t>
  </si>
  <si>
    <t>Unit Cost</t>
  </si>
  <si>
    <t>Tarot Card Packs</t>
  </si>
  <si>
    <t>Card Packs</t>
  </si>
  <si>
    <t>Cards</t>
  </si>
  <si>
    <t>CP004</t>
  </si>
  <si>
    <t>Alchemy Tarot Card Pack</t>
  </si>
  <si>
    <t>NEW</t>
  </si>
  <si>
    <t>CP003</t>
  </si>
  <si>
    <t>Anne Stokes Tarot Card Pack</t>
  </si>
  <si>
    <t>Stock</t>
  </si>
  <si>
    <t>CP002</t>
  </si>
  <si>
    <t>Ancient Egyptian Tarot Card Pack</t>
  </si>
  <si>
    <t>CP001</t>
  </si>
  <si>
    <t>Tarot Card Pack</t>
  </si>
  <si>
    <t>Artisan Paperback Notebooks</t>
  </si>
  <si>
    <t>Lined Notebook</t>
  </si>
  <si>
    <t>FTPEC001</t>
  </si>
  <si>
    <t>Racing Green Artisan Paperback Notebook</t>
  </si>
  <si>
    <t>FTPEC002</t>
  </si>
  <si>
    <t>Black Artisan Paperback Notebook</t>
  </si>
  <si>
    <t>FTPEC003</t>
  </si>
  <si>
    <t>Lipstick Pink Artisan Paperback Notebook</t>
  </si>
  <si>
    <t>FTPEC004</t>
  </si>
  <si>
    <t>Lilac Pink Artisan Paperback Notebook</t>
  </si>
  <si>
    <t>FTPEC005</t>
  </si>
  <si>
    <t>Dark Blue Artisan Paperback Notebook</t>
  </si>
  <si>
    <t>FTPEC006</t>
  </si>
  <si>
    <t>Ruby Red Artisan Paperback Notebook</t>
  </si>
  <si>
    <t>FTPEC007</t>
  </si>
  <si>
    <t>Orange Artisan Paperback Notebook</t>
  </si>
  <si>
    <t>FTPEC008</t>
  </si>
  <si>
    <t>Yellow Artisan Paperback Notebook</t>
  </si>
  <si>
    <t>Mini Craft Notebook Collections</t>
  </si>
  <si>
    <t>Lined &amp; Blank Notebook Set</t>
  </si>
  <si>
    <t>FTNBC001</t>
  </si>
  <si>
    <t>Japanese Woodblocks Set of 3 Mini Craft Notebooks</t>
  </si>
  <si>
    <t>FTNBC002</t>
  </si>
  <si>
    <t>Vincent van Gogh Set of 3 Mini Craft Notebooks</t>
  </si>
  <si>
    <t>FTNBC003</t>
  </si>
  <si>
    <t>William Morris Set of 3 Mini Craft Notebooks</t>
  </si>
  <si>
    <t>FTNBC004</t>
  </si>
  <si>
    <t>Angela Harding Set of 3 Mini Craft Notebooks</t>
  </si>
  <si>
    <t>FTNBC005</t>
  </si>
  <si>
    <t>Gustav Klimt Set of 3 Mini Craft Notebooks</t>
  </si>
  <si>
    <t>FTNBC006</t>
  </si>
  <si>
    <t>Nina Pace Set of 3 Mini Craft Notebooks</t>
  </si>
  <si>
    <t>FTNBC007</t>
  </si>
  <si>
    <t>Moomin Set of 3 Mini Craft Notebooks</t>
  </si>
  <si>
    <t>FTNBC008</t>
  </si>
  <si>
    <t>Jade Mosinski Set of 3 Mini Craft Notebooks</t>
  </si>
  <si>
    <t>Flame Tree Spiral Pocket Notebooks</t>
  </si>
  <si>
    <t>Spiral Notebook</t>
  </si>
  <si>
    <t>FTNBSP001</t>
  </si>
  <si>
    <t>Bodleian Libraries: Hobbies &amp; Pastimes Bookshelves (Spiral Bound Pocket Notebook)</t>
  </si>
  <si>
    <t>FTNBSP002</t>
  </si>
  <si>
    <t>Vincent van Gogh: Almond Blossom (Spiral Bound Pocket Notebook)</t>
  </si>
  <si>
    <t>FTNBSP003</t>
  </si>
  <si>
    <t>Vincent van Gogh: The Starry Night (Spiral Bound Pocket Notebook)</t>
  </si>
  <si>
    <t>FTNBSP004</t>
  </si>
  <si>
    <t>Moomin Love (Spiral Bound Pocket Notebook)</t>
  </si>
  <si>
    <t>FTNBSP005</t>
  </si>
  <si>
    <t>Katsushika Hokusai: The Great Wave (Spiral Bound Pocket Notebook)</t>
  </si>
  <si>
    <t>FTNBSP006</t>
  </si>
  <si>
    <t>Bodleian Librairies: High Jinks Bookshelves (Spiral Bound Pocket Notebook)</t>
  </si>
  <si>
    <t>FTNBSP007</t>
  </si>
  <si>
    <t>Angela Harding: Fair Isle Puffins (Spiral Bound Pocket Notebook)</t>
  </si>
  <si>
    <t>FTNBSP008</t>
  </si>
  <si>
    <t>Jade Mosinski: Bee (Spiral Bound Pocket Notebook)</t>
  </si>
  <si>
    <t>Flame Tree Memo Boxes</t>
  </si>
  <si>
    <t>Memo Cube</t>
  </si>
  <si>
    <t>FTMEM001</t>
  </si>
  <si>
    <t>Bodleian Libraries: High Jinks Bookshelves Flame Tree Memo Block in Box with Drawer</t>
  </si>
  <si>
    <t>FTMEM002</t>
  </si>
  <si>
    <t>Moomin Love Flame Tree Memo Block in Box with Drawer</t>
  </si>
  <si>
    <t>FTMEM003</t>
  </si>
  <si>
    <t>Jade Mosinski: Bee Flame Tree Memo Block in Box with Drawer</t>
  </si>
  <si>
    <t>FTMEM004</t>
  </si>
  <si>
    <t>Katsushika Hokusai: The Great Wave Flame Tree Memo Block in Box with Drawer</t>
  </si>
  <si>
    <t>FTMEM005</t>
  </si>
  <si>
    <t>Vincent van Gogh: Almond Blossom Flame Tree Memo Block in Box with Drawer</t>
  </si>
  <si>
    <t>FTMEM006</t>
  </si>
  <si>
    <t>Vincent van Gogh: Starry Night over the Rhone Flame Tree Memo Block in Box with Drawer</t>
  </si>
  <si>
    <t>FTMEM007</t>
  </si>
  <si>
    <t>William Morris: Seaweed Flame Tree Memo Block in Box with Drawer</t>
  </si>
  <si>
    <t>FTMEM008</t>
  </si>
  <si>
    <t>Angela Harding: Fair Isle Puffins Memo Block in Box with Drawer</t>
  </si>
  <si>
    <t>FTMEM009</t>
  </si>
  <si>
    <t>Vincent van Gogh: Sunflowers Memo Box with Drawer</t>
  </si>
  <si>
    <t>FTMEM010</t>
  </si>
  <si>
    <t>Anna Stead: Mushrooms &amp; Fungi Memo Box with Drawer</t>
  </si>
  <si>
    <t>Flame Tree Sticky Notes Folder</t>
  </si>
  <si>
    <t>Notebook / blank book</t>
  </si>
  <si>
    <t>FTSN001</t>
  </si>
  <si>
    <t>Bodleian Libraries: High Jinks Bookshelves Flame Tree Sticky Notes Folder</t>
  </si>
  <si>
    <t>FTSN002</t>
  </si>
  <si>
    <t>Katsushika Hokusai: The Great Wave Flame Tree Sticky Notes Folder</t>
  </si>
  <si>
    <t>FTSN003</t>
  </si>
  <si>
    <t>Vincent van Gogh: Almond Blossom Flame Tree Sticky Notes Folder</t>
  </si>
  <si>
    <t>FTSN004</t>
  </si>
  <si>
    <t>William Morris: Seaweed Flame Tree Sticky Notes Folder</t>
  </si>
  <si>
    <t>FTSN005</t>
  </si>
  <si>
    <t>Bodleian Libraries: Hobbies &amp; Pastimes Bookshelves Flame Tree Sticky Notes Folder</t>
  </si>
  <si>
    <t>FTSN006</t>
  </si>
  <si>
    <t>Anna Stead: Mushrooms &amp; Fungi Flame Tree Sticky Notes Folder</t>
  </si>
  <si>
    <t>FTSN007</t>
  </si>
  <si>
    <t>Moomin Bookshelves Flame Tree Sticky Notes Folder</t>
  </si>
  <si>
    <t>FTSN008</t>
  </si>
  <si>
    <t>Bex Parkin: Red Poppies Flame Tree Sticky Notes Folder</t>
  </si>
  <si>
    <t>Special Foiled 1000-piece Jigsaw Puzzles</t>
  </si>
  <si>
    <t>FSC Sustainable Jigsaw Puzzle</t>
  </si>
  <si>
    <t>FTJPF01</t>
  </si>
  <si>
    <t>Special Edition Adult Foiled Jigsaw Puzzle Flower Fairies</t>
  </si>
  <si>
    <t>FTJPF02</t>
  </si>
  <si>
    <t>Special Edition Adult Foiled Jigsaw Puzzle Vincent van Gogh: Sunflowers</t>
  </si>
  <si>
    <t>Adult Cylinder 1000-piece Jigsaw Puzzles</t>
  </si>
  <si>
    <t>FTJPC001</t>
  </si>
  <si>
    <t>Adult Cylinder Jigsaw Puzzle Anna Stead: Mushrooms &amp; Fungi</t>
  </si>
  <si>
    <t>FTJPC002</t>
  </si>
  <si>
    <t>Adult Cylinder Jigsaw Puzzle Anna Stead: Medieval Herbal</t>
  </si>
  <si>
    <t>Decorative Boxed Pen</t>
  </si>
  <si>
    <t>Boxed Ballpoint Pens</t>
  </si>
  <si>
    <t>Gift Box and Pen</t>
  </si>
  <si>
    <t>FTPEN17</t>
  </si>
  <si>
    <t>Anna Stead: Mushrooms &amp; Fungi Boxed Decorative Ballpoint Pen</t>
  </si>
  <si>
    <t>FTPEN18</t>
  </si>
  <si>
    <t>Bodleian Libraries: Hobbies &amp; Pastimes Bookshelves Boxed Decorative Ballpoint Pen</t>
  </si>
  <si>
    <t>FTPEN19</t>
  </si>
  <si>
    <t>Garden of Delights Boxed Decorative Ballpoint Pen</t>
  </si>
  <si>
    <t>FTPEN20</t>
  </si>
  <si>
    <t>Lucy Innes Williams Boxed Decorative Ballpoint Pen</t>
  </si>
  <si>
    <t>FTPEN21</t>
  </si>
  <si>
    <t>Claude Monet: Bridge over a Pond of Water Lilies Boxed Decorative Ballpoint Pen</t>
  </si>
  <si>
    <t>FTPEN22</t>
  </si>
  <si>
    <t>Nina Pace: Love Oracle Boxed Decorative Ballpoint Pen</t>
  </si>
  <si>
    <t>FTPEN23</t>
  </si>
  <si>
    <t>Jenny Zemanek: Alice's Adventures in Wonderland Boxed Decorative Ballpoint Pen</t>
  </si>
  <si>
    <t>FTPEN24</t>
  </si>
  <si>
    <t>Bex Parkin: Secret Garden Boxed Decorative Ballpoint Pen</t>
  </si>
  <si>
    <t>FTPEN25</t>
  </si>
  <si>
    <t>Bex Parkin: Red Poppies Boxed Decorative Ballpoint Pen</t>
  </si>
  <si>
    <t>FTPEN26</t>
  </si>
  <si>
    <t>Moomin Love Boxed Decorative Ballpoint Pen</t>
  </si>
  <si>
    <t>FTPEN27</t>
  </si>
  <si>
    <t>Vincent van Gogh: Sunflowers Boxed Decorative Ballpoint Pen</t>
  </si>
  <si>
    <t>FTPEN28</t>
  </si>
  <si>
    <t>Wilhelm List: Magnolia Tree Boxed Decorative Ballpoint Pen</t>
  </si>
  <si>
    <t>FTPEN16</t>
  </si>
  <si>
    <t>Uematsu Hobi: Black &amp; Gold Chrysanthemums Boxed Decorative Ballpoint Pen</t>
  </si>
  <si>
    <t>FTPEN15</t>
  </si>
  <si>
    <t>Thomas Crane: Buttercups Boxed Decorative Ballpoint Pen</t>
  </si>
  <si>
    <t>FTPEN14</t>
  </si>
  <si>
    <t>Georgia Breeze: Time for Tea Boxed Decorative Ballpoint Pen</t>
  </si>
  <si>
    <t>FTPEN13</t>
  </si>
  <si>
    <t>Moomin Bookshelves Boxed Decorative Ballpoint Pen</t>
  </si>
  <si>
    <t>FTPEN12</t>
  </si>
  <si>
    <t>Jade Mosinski: Garden Bees Boxed Decorative Ballpoint Pen</t>
  </si>
  <si>
    <t>FTPEN11</t>
  </si>
  <si>
    <t>Royal Pavilion, Brighton: South Gallery Stars Boxed Decorative Ballpoint Pen</t>
  </si>
  <si>
    <t>FTPEN10</t>
  </si>
  <si>
    <t>Angela Harding: Blackbirds and Berries Boxed Decorative Ballpoint Pen</t>
  </si>
  <si>
    <t>FTPEN09</t>
  </si>
  <si>
    <t>Lowry Boxed Decorative Ballpoint Pen</t>
  </si>
  <si>
    <t>FTPEN08</t>
  </si>
  <si>
    <t>Ernst Haeckel: Hummingbirds Boxed Decorative Ballpoint Pen</t>
  </si>
  <si>
    <t>FTPEN07</t>
  </si>
  <si>
    <t>William Kilburn: Marble End Paper Boxed Decorative Ballpoint Pen</t>
  </si>
  <si>
    <t>FTPEN06</t>
  </si>
  <si>
    <t>Gustav Klimt: The Kiss Boxed Decorative Ballpoint Pen</t>
  </si>
  <si>
    <t>FTPEN05</t>
  </si>
  <si>
    <t>Vincent van Gogh: The Starry Night Boxed Decorative Ballpoint Pen</t>
  </si>
  <si>
    <t>FTPEN04</t>
  </si>
  <si>
    <t>William Morris: Seaweed Boxed Decorative Ballpoint Pen</t>
  </si>
  <si>
    <t>FTPEN03</t>
  </si>
  <si>
    <t>Bodleian Libraries: High Jinks Bookshelves Boxed Decorative Ballpoint Pen</t>
  </si>
  <si>
    <t>FTPEN02</t>
  </si>
  <si>
    <t>Vincent van Gogh: Almond Blossom Boxed Decorative Ballpoint Pen</t>
  </si>
  <si>
    <t>FTPEN01</t>
  </si>
  <si>
    <t>Katsushika Hokusai: The Great Wave Boxed Decorative Ballpoint Pen</t>
  </si>
  <si>
    <t>Flame Tree Foiled Notebooks</t>
  </si>
  <si>
    <t>Flame Tree Notebooks</t>
  </si>
  <si>
    <t>FTNB410</t>
  </si>
  <si>
    <t>Anna Stead: For Spells &amp; Potions (Foiled Journal)</t>
  </si>
  <si>
    <t>FTNB411</t>
  </si>
  <si>
    <t>Anna Stead: The Forest Floor (Foiled Journal)</t>
  </si>
  <si>
    <t>FTNB412</t>
  </si>
  <si>
    <t>Anna Stead: Deep in the Forest (Foiled Journal)</t>
  </si>
  <si>
    <t>FTNB413</t>
  </si>
  <si>
    <t>Gocken Jobs: Summer (Foiled Journal)</t>
  </si>
  <si>
    <t>FTNB414</t>
  </si>
  <si>
    <t>Hannah Bunzey: Where Love is Alive (Foiled Journal)</t>
  </si>
  <si>
    <t>FTNB415</t>
  </si>
  <si>
    <t>Emma J Shipley: Bosque Dreams (Foiled Journal)</t>
  </si>
  <si>
    <t>FTNB416</t>
  </si>
  <si>
    <t>Emma J Shipley: Lynx (Foiled Journal)</t>
  </si>
  <si>
    <t>FTNB417</t>
  </si>
  <si>
    <t>Emma J Shipley: Zambezi (Foiled Journal)</t>
  </si>
  <si>
    <t>FTNB418</t>
  </si>
  <si>
    <t>Sophie Adde: Two Parakeets (Foiled Journal)</t>
  </si>
  <si>
    <t>FTNB419</t>
  </si>
  <si>
    <t>Jade Mosinski: Garden Bees (Foiled Journal)</t>
  </si>
  <si>
    <t>FTNB420</t>
  </si>
  <si>
    <t>Frida Kahlo: Self Portrait with Thorn Necklace and Hummingbird (Foiled Journal)</t>
  </si>
  <si>
    <t>FTNB421</t>
  </si>
  <si>
    <t>Angela Harding: Shetland Otter &amp; Windsong (Foiled Journal)</t>
  </si>
  <si>
    <t>FTNB422</t>
  </si>
  <si>
    <t>Angela Harding: Fair Isle Puffins (Foiled Journal)</t>
  </si>
  <si>
    <t>FTNB423</t>
  </si>
  <si>
    <t>Sumi Flower Heads: Chrysanthemum (Foiled Journal)</t>
  </si>
  <si>
    <t>FTNB424</t>
  </si>
  <si>
    <t>Sumi Flower Heads: Wild Cottton (Foiled Journal)</t>
  </si>
  <si>
    <t>FTNB425</t>
  </si>
  <si>
    <t>Bee Brown: Pink Floral Dove (Foiled Journal)</t>
  </si>
  <si>
    <t>FTNB426</t>
  </si>
  <si>
    <t>Jane Tattersfield: Hummingbirds (Foiled Journal)</t>
  </si>
  <si>
    <t>FTNB427</t>
  </si>
  <si>
    <t>Jane Tattersfield: Puffin (Foiled Journal)</t>
  </si>
  <si>
    <t>FTNB428</t>
  </si>
  <si>
    <t>Bee Brown: Beautiful Bee (Foiled Journal)</t>
  </si>
  <si>
    <t>FTNB429</t>
  </si>
  <si>
    <t>Anna Stead: Green Man (Foiled Journal)</t>
  </si>
  <si>
    <t>FTNB430</t>
  </si>
  <si>
    <t>Dreamadelic: Bee Kind (Foiled Journal)</t>
  </si>
  <si>
    <t>FTNB431</t>
  </si>
  <si>
    <t>Alchemy: Nine Lives of Poe (Foiled Journal)</t>
  </si>
  <si>
    <t>FTNB432</t>
  </si>
  <si>
    <t>Angela Harding: Hidden Hares (Foiled Journal)</t>
  </si>
  <si>
    <t>FTNB433</t>
  </si>
  <si>
    <t>Moomin Bookshelves: Pale Blue (Foiled Journal)</t>
  </si>
  <si>
    <t>FTNB409</t>
  </si>
  <si>
    <t>Kerem Beyit: Red Dragon (Foiled Journal)</t>
  </si>
  <si>
    <t>FTNB408</t>
  </si>
  <si>
    <t>Kerem Beyit: Fierce Dragon (Foiled Journal)</t>
  </si>
  <si>
    <t>FTNB406</t>
  </si>
  <si>
    <t>Vincent van Gogh: The Courtesan (Foiled Journal)</t>
  </si>
  <si>
    <t>FTNB405</t>
  </si>
  <si>
    <t>Nel Whatmore: A Few of My Favourite Things (Foiled Journal)</t>
  </si>
  <si>
    <t>FTNB404</t>
  </si>
  <si>
    <t>Katherine Quinn: Plant People (Foiled Journal)</t>
  </si>
  <si>
    <t>FTNB403</t>
  </si>
  <si>
    <t>Katherine Quinn: Enchanted Mushroom Garden (Foiled Journal)</t>
  </si>
  <si>
    <t>FTNB402</t>
  </si>
  <si>
    <t>Abby Jacobs: Tokyo Story Crane (Foiled Journal)</t>
  </si>
  <si>
    <t>FTNB401</t>
  </si>
  <si>
    <t>Kate Heiss: Terns on the Tide (Foiled Journal)</t>
  </si>
  <si>
    <t>FTNB400</t>
  </si>
  <si>
    <t>William Morris Gallery: Celandine (Foiled Journal)</t>
  </si>
  <si>
    <t>FTNB399</t>
  </si>
  <si>
    <t>Anna Stead: Parliament of Fowls (Foiled Journal)</t>
  </si>
  <si>
    <t>FTNB398</t>
  </si>
  <si>
    <t>Anna Stead: Mushrooms &amp; Fungi (Foiled Journal)</t>
  </si>
  <si>
    <t>FTNB397</t>
  </si>
  <si>
    <t>Royal Pavilion, Brighton: The Long Gallery Wallpaper (Foiled Journal)</t>
  </si>
  <si>
    <t>FTNB396</t>
  </si>
  <si>
    <t>Alchemy: Poe’s Raven (Foiled Journal)</t>
  </si>
  <si>
    <t>FTNB395</t>
  </si>
  <si>
    <t>Jade Mosinski: Botanical Bee (Foiled Journal)</t>
  </si>
  <si>
    <t>FTNB394</t>
  </si>
  <si>
    <t>Jenny Zemanek: Once Upon a Time (Foiled Journal)</t>
  </si>
  <si>
    <t>FTNB393</t>
  </si>
  <si>
    <t>Bex Parkin: Red Poppies (Foiled Journal)</t>
  </si>
  <si>
    <t>FTNB392</t>
  </si>
  <si>
    <t>Katherine Quinn: Beachcombing (Foiled Journal)</t>
  </si>
  <si>
    <t>FTNB391</t>
  </si>
  <si>
    <t>Moomin Bookshelves (Foiled Journal)</t>
  </si>
  <si>
    <t>FTNB390</t>
  </si>
  <si>
    <t>L.S. Lowry: Market Scene (Foiled Journal)</t>
  </si>
  <si>
    <t>FTNB389</t>
  </si>
  <si>
    <t>L.S. Lowry: Coming from the Mill (Foiled Journal)</t>
  </si>
  <si>
    <t>FTNB388</t>
  </si>
  <si>
    <t>Angela Harding: Young Hare (Foiled Journal)</t>
  </si>
  <si>
    <t>FTNB387</t>
  </si>
  <si>
    <t>Art of Drag: Portrait of a Golden Queen (Foiled Journal)</t>
  </si>
  <si>
    <t>FTNB386</t>
  </si>
  <si>
    <t>Martin Truefitt-Baker: Hares in Meadow Cranesbill (Foiled Journal)</t>
  </si>
  <si>
    <t>FTNB385</t>
  </si>
  <si>
    <t>Aimee Stewart: Once Upon a Fairy Tale (Foiled Journal)</t>
  </si>
  <si>
    <t>FTNB384</t>
  </si>
  <si>
    <t>Hiroshige II: The Seven-Mile Beach in Sagami Province (Foiled Journal)</t>
  </si>
  <si>
    <t>FTNB383</t>
  </si>
  <si>
    <t>Jenny Zemanek: Blossoming Boldly (Foiled Journal)</t>
  </si>
  <si>
    <t>FTNB382</t>
  </si>
  <si>
    <t>Kate Heiss: Busy Pollinators (Foiled Journal)</t>
  </si>
  <si>
    <t>FTNB381</t>
  </si>
  <si>
    <t>Nina Pace: True Blue (Foiled Journal)</t>
  </si>
  <si>
    <t>FTNB380</t>
  </si>
  <si>
    <t>Jenny Zemanek: Freedom Flight Butterflies (Foiled Journal)</t>
  </si>
  <si>
    <t>FTNB379</t>
  </si>
  <si>
    <t>Nina Pace: Purple Flowers (Foiled Journal)</t>
  </si>
  <si>
    <t>FTNB378</t>
  </si>
  <si>
    <t>Bee Brown: Wildflower Bee (Foiled Journal)</t>
  </si>
  <si>
    <t>FTNB377</t>
  </si>
  <si>
    <t>Bee Brown: Folk Owl (Foiled Journal)</t>
  </si>
  <si>
    <t>FTNB376</t>
  </si>
  <si>
    <t>Garden of Delights (Foiled Journal)</t>
  </si>
  <si>
    <t>FTNB375</t>
  </si>
  <si>
    <t>Annie Soudain: Wayside Winter (Foiled Journal)</t>
  </si>
  <si>
    <t>FTNB374</t>
  </si>
  <si>
    <t>Nina Pace: Hera (Foiled Journal)</t>
  </si>
  <si>
    <t>FTNB373</t>
  </si>
  <si>
    <t>Anna Stead: A Medieval Herbal (Foiled Journal)</t>
  </si>
  <si>
    <t>FTNB372</t>
  </si>
  <si>
    <t>FTNB371</t>
  </si>
  <si>
    <t>Aimee Stewart: Granny Squares (Foiled Journal)</t>
  </si>
  <si>
    <t>FTNB370</t>
  </si>
  <si>
    <t>Alexandra Milton: Silver Tree of Life with Four White-throated Magpies (Foiled Journal)</t>
  </si>
  <si>
    <t>FTNB369</t>
  </si>
  <si>
    <t>Broci: Cold Spring in Bloom (Foiled Journal)</t>
  </si>
  <si>
    <t>FTNB368</t>
  </si>
  <si>
    <t>Lisbet Jobs: Aurora (Foiled Journal)</t>
  </si>
  <si>
    <t>FTNB366</t>
  </si>
  <si>
    <t>Catalina Estrada: Chinoiserie Floral (Foiled Journal)</t>
  </si>
  <si>
    <t>FTNB365</t>
  </si>
  <si>
    <t>Georgia Breeze: Bookshelves (Foiled Journal)</t>
  </si>
  <si>
    <t>FTNB364</t>
  </si>
  <si>
    <t>William Kilburn: Wild Flowers (Foiled Journal)</t>
  </si>
  <si>
    <t>FTNB363</t>
  </si>
  <si>
    <t>Catalina Estrada: Ruda Floral (Foiled Journal)</t>
  </si>
  <si>
    <t>FTNB362</t>
  </si>
  <si>
    <t>Jenny Zemanek: The Bookshop (Foiled Journal)</t>
  </si>
  <si>
    <t>FTNB361</t>
  </si>
  <si>
    <t>Georgia Breeze: Books &amp; Plants (Foiled Journal)</t>
  </si>
  <si>
    <t>FTNB360</t>
  </si>
  <si>
    <t>Georgia Breeze: Teapots (Foiled Journal)</t>
  </si>
  <si>
    <t>FTNB359</t>
  </si>
  <si>
    <t>Jenny Zemanek: The Enchanted Forest (Foiled Journal)</t>
  </si>
  <si>
    <t>FTNB358</t>
  </si>
  <si>
    <t>Gocken Jobs: Rose &amp; Lily (Foiled Journal)</t>
  </si>
  <si>
    <t>FTNB356</t>
  </si>
  <si>
    <t>Jenny Zemanek: A Cabinet of Curiosities (Foiled Journal)</t>
  </si>
  <si>
    <t>FTNB355</t>
  </si>
  <si>
    <t>Joseph Stella: Apotheosis of the Rose (Foiled Journal)</t>
  </si>
  <si>
    <t>FTNB353</t>
  </si>
  <si>
    <t>Jane Tattersfield: Blue Parrot (Foiled Journal)</t>
  </si>
  <si>
    <t>FTNB352</t>
  </si>
  <si>
    <t>Angela Harding: Marsh Owl (Foiled Journal)</t>
  </si>
  <si>
    <t>FTNB351</t>
  </si>
  <si>
    <t>Thomas Crane: Buttercups (Foiled Journal)</t>
  </si>
  <si>
    <t>FTNB349</t>
  </si>
  <si>
    <t>Nina Pace: Love Oracle (Foiled Journal)</t>
  </si>
  <si>
    <t>FTNB348</t>
  </si>
  <si>
    <t>Lucy Innes Williams: Blue Garden House (Foiled Journal)</t>
  </si>
  <si>
    <t>FTNB347</t>
  </si>
  <si>
    <t>Thomas Kinkade: Everett’s Cottage (Foiled Journal)</t>
  </si>
  <si>
    <t>FTNB346</t>
  </si>
  <si>
    <t>Thomas Kinkade Studios: Reflections of Faith (Foiled Journal)</t>
  </si>
  <si>
    <t>FTNB345</t>
  </si>
  <si>
    <t>Angela Harding: October Owl (Foiled Journal)</t>
  </si>
  <si>
    <t>FTNB343</t>
  </si>
  <si>
    <t>Bex Parkin: Secret Garden (Foiled Journal)</t>
  </si>
  <si>
    <t>FTNB342</t>
  </si>
  <si>
    <t>Royal Pavilion, Brighton: Saloon (Foiled Journal)</t>
  </si>
  <si>
    <t>FTNB341</t>
  </si>
  <si>
    <t>Royal Pavilion, Brighton: Queen Victoria's Bedroom (Foiled Journal)</t>
  </si>
  <si>
    <t>FTNB340</t>
  </si>
  <si>
    <t>Thomas Kinkade Studios: Wine Country Living (Foiled Journal)</t>
  </si>
  <si>
    <t>FTNB339</t>
  </si>
  <si>
    <t>Thomas Kinkade Studios: Italian Café (Foiled Journal)</t>
  </si>
  <si>
    <t>FTNB338</t>
  </si>
  <si>
    <t>Vincent van Gogh: Cypresses (Foiled Journal)</t>
  </si>
  <si>
    <t>FTNB336</t>
  </si>
  <si>
    <t>Pieter van den Keere: Antique Map (Foiled Journal)</t>
  </si>
  <si>
    <t>FTNB335</t>
  </si>
  <si>
    <t>Angela Harding: Wild Light (Foiled Journal)</t>
  </si>
  <si>
    <t>FTNB334</t>
  </si>
  <si>
    <t>Kew Gardens: Marianne North: Beauties of the Swamps at Tulbagh (Foiled Journal)</t>
  </si>
  <si>
    <t>FTNB332</t>
  </si>
  <si>
    <t>Frida Kahlo: Dark Pink (Foiled Journal)</t>
  </si>
  <si>
    <t>FTNB329</t>
  </si>
  <si>
    <t>Jade Mosinski: Bee (Foiled Journal)</t>
  </si>
  <si>
    <t>FTNB328</t>
  </si>
  <si>
    <t>Royal School of Needlework: Wall of Wool (Foiled Journal)</t>
  </si>
  <si>
    <t>FTNB327</t>
  </si>
  <si>
    <t>Angela Harding: Look Out! (Foiled Journal)</t>
  </si>
  <si>
    <t>FTNB326</t>
  </si>
  <si>
    <t>Kate Heiss: Sunflower Fields (Foiled Journal)</t>
  </si>
  <si>
    <t>FTNB325</t>
  </si>
  <si>
    <t>Ashmolean Museum: Cloisonné Casket with Flowers and Butterflies (Foiled Journal)</t>
  </si>
  <si>
    <t>FTNB324</t>
  </si>
  <si>
    <t>Alice's Adventures in Wonderland: White Rabbit (Foiled Journal)</t>
  </si>
  <si>
    <t>FTNB323</t>
  </si>
  <si>
    <t>Floral Patchwork Quilt (Foiled Journal)</t>
  </si>
  <si>
    <t>FTNB322</t>
  </si>
  <si>
    <t>Jenny Zemanek: Classics Cascade (Foiled Journal)</t>
  </si>
  <si>
    <t>FTNB320</t>
  </si>
  <si>
    <t>Aimee Stewart: Vintage Cook Book Library (Foiled Journal)</t>
  </si>
  <si>
    <t>FTNB319</t>
  </si>
  <si>
    <t>Jenny Zemanek: Frankenstein (Foiled Journal)</t>
  </si>
  <si>
    <t>FTNB316</t>
  </si>
  <si>
    <t>Angela Harding: Curlew Cry (Foiled Journal)</t>
  </si>
  <si>
    <t>FTNB315</t>
  </si>
  <si>
    <t>Science Museum: Alice in Wonderland (Foiled Journal)</t>
  </si>
  <si>
    <t>FTNB314</t>
  </si>
  <si>
    <t>Kate Heiss: Abundant Floral (Foiled Journal)</t>
  </si>
  <si>
    <t>FTNB313</t>
  </si>
  <si>
    <t>Nel Whatmore: Emerald Dew (Foiled Journal)</t>
  </si>
  <si>
    <t>FTNB312</t>
  </si>
  <si>
    <t>RBGE: Charlotte Cowan Pearson: Stitchworts, Woodruff and Pepperwort (Foiled Journal)</t>
  </si>
  <si>
    <t>FTNB311</t>
  </si>
  <si>
    <t>Ernst Haeckel: Hummingbirds (Foiled Journal)</t>
  </si>
  <si>
    <t>FTNB310</t>
  </si>
  <si>
    <t>Jenny Zemanek: Alice's Adventures in Wonderland (Foiled Journal)</t>
  </si>
  <si>
    <t>FTNB308</t>
  </si>
  <si>
    <t>Bodleian Library: Rainbow Shelves (Foiled Journal)</t>
  </si>
  <si>
    <t>FTNB307</t>
  </si>
  <si>
    <t>Chinese Lacquer Black &amp; Gold Screen (Foiled Journal)</t>
  </si>
  <si>
    <t>FTNB306</t>
  </si>
  <si>
    <t>William Kilburn: Marble End Paper (Foiled Journal)</t>
  </si>
  <si>
    <t>FTNB305</t>
  </si>
  <si>
    <t>Lucy Innes Williams: Viridian Garden House (Foiled Journal)</t>
  </si>
  <si>
    <t>FTNB302</t>
  </si>
  <si>
    <t>Lucy Innes Williams: Pink Garden House (Foiled Journal)</t>
  </si>
  <si>
    <t>FTNB300</t>
  </si>
  <si>
    <t>Esté MacLeod: San Pedro (Foiled Journal)</t>
  </si>
  <si>
    <t>FTNB299</t>
  </si>
  <si>
    <t>Angela Harding: Seal Song (Foiled Journal)</t>
  </si>
  <si>
    <t>FTNB298</t>
  </si>
  <si>
    <t>Sun and Sea Lacquer Screen (Foiled Journal)</t>
  </si>
  <si>
    <t>FTNB297</t>
  </si>
  <si>
    <t>John James Audubon: ‘A Pair of Magpies’ from The Birds of America (Foiled Journal)</t>
  </si>
  <si>
    <t>FTNB295</t>
  </si>
  <si>
    <t>Annie Soudain: Foraging by Moonlight (Foiled Journal)</t>
  </si>
  <si>
    <t>FTNB293</t>
  </si>
  <si>
    <t>Angela Harding: Cornish Path (Foiled Journal)</t>
  </si>
  <si>
    <t>FTNB291</t>
  </si>
  <si>
    <t>Frida Kahlo Purple (Foiled Journal)</t>
  </si>
  <si>
    <t>FTNB289</t>
  </si>
  <si>
    <t>British Library: Alice Asleep, from Alice’s Adventures in Wonderland (Foiled Journal)</t>
  </si>
  <si>
    <t>FTNB288</t>
  </si>
  <si>
    <t>Kew: Marianne North: Flowers of the Flame-Tree and Yellow and Black Twiner, West Australia (Foiled Journal)</t>
  </si>
  <si>
    <t>FTNB284</t>
  </si>
  <si>
    <t>Sandro Botticelli: The Birth of Venus (Foiled Journal)</t>
  </si>
  <si>
    <t>FTNB279</t>
  </si>
  <si>
    <t>Wan Mae Dodd: Blue Poppies (Foiled Journal)</t>
  </si>
  <si>
    <t>FTNB275</t>
  </si>
  <si>
    <t>Angela Harding: Harbour Whippets (Foiled Journal)</t>
  </si>
  <si>
    <t>FTNB270</t>
  </si>
  <si>
    <t>Kew Gardens' Marianne North: View in the Brisbane Botanic Garden (Foiled Journal)</t>
  </si>
  <si>
    <t>FTNB269</t>
  </si>
  <si>
    <t>Angela Harding: Shooting Stars (Foiled Journal)</t>
  </si>
  <si>
    <t>FTNB266</t>
  </si>
  <si>
    <t>Annie Soudain: Foxgloves and Finches (Foiled Journal)</t>
  </si>
  <si>
    <t>FTNB263</t>
  </si>
  <si>
    <t>Uematsu Hobi: Box Decorated with Chrysanthemums (Foiled Journal)</t>
  </si>
  <si>
    <t>FTNB256</t>
  </si>
  <si>
    <t>Patchwork Quilt (Foiled Journal)</t>
  </si>
  <si>
    <t>FTNB255</t>
  </si>
  <si>
    <t>William Morris: Seaweed Wallpaper Design (Foiled Journal)</t>
  </si>
  <si>
    <t>FTNB252</t>
  </si>
  <si>
    <t>Moomins on the Riviera (Foiled Journal)</t>
  </si>
  <si>
    <t>FTNB248</t>
  </si>
  <si>
    <t>Annie Soudain: Midsummer Morning (Foiled Journal)</t>
  </si>
  <si>
    <t>FTNB245</t>
  </si>
  <si>
    <t>Ashmolean: Cranes, Cycads and Wisteria by Nishimura So-zaemon XII (Foiled Journal)</t>
  </si>
  <si>
    <t>FTNB244</t>
  </si>
  <si>
    <t>Kew Gardens' Marianne North: Foliage and Flowers (Foiled Journal)</t>
  </si>
  <si>
    <t>FTNB243</t>
  </si>
  <si>
    <t>Angela Harding: Fishing Otter (Foiled Journal)</t>
  </si>
  <si>
    <t>FTNB242</t>
  </si>
  <si>
    <t>Gustav Klimt: Poppy Field (Foiled Journal)</t>
  </si>
  <si>
    <t>FTNB240</t>
  </si>
  <si>
    <t>Kew Gardens' Marianne North: Honeyflowers and Honeysuckers (Foiled Journal)</t>
  </si>
  <si>
    <t>FTNB238</t>
  </si>
  <si>
    <t>Vincent van Gogh: The Starry Night (Foiled Journal)</t>
  </si>
  <si>
    <t>FTNB235</t>
  </si>
  <si>
    <t>John Tenniel: Alice and the Cheshire Cat (Foiled Journal)</t>
  </si>
  <si>
    <t>FTNB233</t>
  </si>
  <si>
    <t>Angela Harding: Rathlin Hares (Foiled Journal)</t>
  </si>
  <si>
    <t>FTNB225</t>
  </si>
  <si>
    <t>Nel Whatmore: Beautiful Reflections (Foiled Journal)</t>
  </si>
  <si>
    <t>FTNB221</t>
  </si>
  <si>
    <t>Moomin: Cover of Finn Family Moomintroll (Foiled Journal)</t>
  </si>
  <si>
    <t>FTNB219</t>
  </si>
  <si>
    <t>Catrin Welz-Stein: Chasing the Moon (Foiled Journal)</t>
  </si>
  <si>
    <t>FTNB207</t>
  </si>
  <si>
    <t>Bodleian Libraries: Girls Adventure Book (Foiled Journal)</t>
  </si>
  <si>
    <t>FTNB201</t>
  </si>
  <si>
    <t>Johannes Vermeer: Girl with a Pearl Earring (Foiled Journal)</t>
  </si>
  <si>
    <t>FTNB196</t>
  </si>
  <si>
    <t>Nel Whatmore: Up Up and Away (Foiled Journal)</t>
  </si>
  <si>
    <t>FTNB195</t>
  </si>
  <si>
    <t>Utagawa Hiroshige: Twilight Hill (Foiled Journal)</t>
  </si>
  <si>
    <t>FTNB194</t>
  </si>
  <si>
    <t>Aimee Stewart: Treasure Hunt Bookshelves (Foiled Journal)</t>
  </si>
  <si>
    <t>FTNB193</t>
  </si>
  <si>
    <t>Claude Monet: Bridge over a Pond of Water Lilies (Foiled Journal)</t>
  </si>
  <si>
    <t>FTNB192</t>
  </si>
  <si>
    <t>Ashmolean Museum: Embroidered Hanging with Peacock (Foiled Journal)</t>
  </si>
  <si>
    <t>FTNB187</t>
  </si>
  <si>
    <t>National Gallery: Bosschaert the Elder: Still Life of Flowers (Foiled Journal)</t>
  </si>
  <si>
    <t>FTNB176</t>
  </si>
  <si>
    <t>Golden Buddha (Foiled Journal)</t>
  </si>
  <si>
    <t>FTNB174</t>
  </si>
  <si>
    <t>Gustav Klimt: Adele Bloch Bauer (Foiled Journal)</t>
  </si>
  <si>
    <t>FTNB171</t>
  </si>
  <si>
    <t>Aimee Stewart: Museum Bookshelves (Foiled Journal)</t>
  </si>
  <si>
    <t>FTNB168</t>
  </si>
  <si>
    <t>Charles Coleman: Apple Blossoms (Foiled Journal)</t>
  </si>
  <si>
    <t>FTNB166</t>
  </si>
  <si>
    <t>Moomin Love (Foiled Journal)</t>
  </si>
  <si>
    <t>FTNB165</t>
  </si>
  <si>
    <t>Vincent van Gogh: Wheat Field with Cypresses (Foiled Journal)</t>
  </si>
  <si>
    <t>FTNB163</t>
  </si>
  <si>
    <t>Anne Stokes: Once Upon a Time (Foiled Journal)</t>
  </si>
  <si>
    <t>FTNB162</t>
  </si>
  <si>
    <t>Aimee Stewart: A Stitch in Time Bookshelves (Foiled Journal)</t>
  </si>
  <si>
    <t>FTNB152</t>
  </si>
  <si>
    <t>Moomin: Dangerous Journey (Foiled Journal)</t>
  </si>
  <si>
    <t>FTNB146</t>
  </si>
  <si>
    <t>Lesley Anne Ivory: Blossom (Foiled Journal)</t>
  </si>
  <si>
    <t>FTNB145</t>
  </si>
  <si>
    <t>Josephine Wall: Soul of a Unicorn (Foiled Journal)</t>
  </si>
  <si>
    <t>FTNB126</t>
  </si>
  <si>
    <t>Bosch: The Garden of Earthly Delights (Foiled Journal)</t>
  </si>
  <si>
    <t>FTNB125</t>
  </si>
  <si>
    <t>Michelangelo: Creation Hands (Foiled Journal)</t>
  </si>
  <si>
    <t>FTNB120</t>
  </si>
  <si>
    <t>Monet: Waterlilies (Foiled Journal)</t>
  </si>
  <si>
    <t>FTNB118</t>
  </si>
  <si>
    <t>Rackham: Alice In Wonderland Tea Party (Foiled Journal)</t>
  </si>
  <si>
    <t>FTNB116</t>
  </si>
  <si>
    <t>Vincent van Gogh: Café Terrace (Foiled Journal)</t>
  </si>
  <si>
    <t>FTNB109</t>
  </si>
  <si>
    <t>Bodleian Libraries: Hobbies and Pastimes Bookshelves (Foiled Journal)</t>
  </si>
  <si>
    <t>FTNB101</t>
  </si>
  <si>
    <t>Bodleian Libraries: High Jinks Bookshelves (Foiled Journal)</t>
  </si>
  <si>
    <t>FTNB099</t>
  </si>
  <si>
    <t>Vincent van Gogh: Wheat Field with a Lark (Foiled Journal)</t>
  </si>
  <si>
    <t>FTNB091</t>
  </si>
  <si>
    <t>Da Vinci: Vitruvian Man (Foiled Journal)</t>
  </si>
  <si>
    <t>FTNB078</t>
  </si>
  <si>
    <t>Vincent van Gogh: Almond Blossom (Foiled Journal)</t>
  </si>
  <si>
    <t>FTNB077</t>
  </si>
  <si>
    <t>Gustav Klimt: The Virgin (Foiled Journal)</t>
  </si>
  <si>
    <t>FTNB071</t>
  </si>
  <si>
    <t>Wilhelm List: Magnolia Tree (Foiled Journal)</t>
  </si>
  <si>
    <t>FTNB063</t>
  </si>
  <si>
    <t>Edvard Munch: The Scream (Foiled Journal)</t>
  </si>
  <si>
    <t>FTNB062</t>
  </si>
  <si>
    <t>William Morris: Acanthus (Foiled Journal)</t>
  </si>
  <si>
    <t>FTNB051</t>
  </si>
  <si>
    <t>Gustav Klimt: Fulfilment (Foiled Journal)</t>
  </si>
  <si>
    <t>FTNB043</t>
  </si>
  <si>
    <t>Mucha: Cowslip and Documents Decoratifs (Foiled Journal)</t>
  </si>
  <si>
    <t>FTNB040</t>
  </si>
  <si>
    <t>Jean &amp; Ron Henry: Moon Maiden (Foiled Journal)</t>
  </si>
  <si>
    <t>FTNB039</t>
  </si>
  <si>
    <t>Gustav Klimt: Tree of Life (Foiled Journal)</t>
  </si>
  <si>
    <t>FTNB028</t>
  </si>
  <si>
    <t>Utagawa Hiroshige: Sea at Satta (Foiled Journal)</t>
  </si>
  <si>
    <t>FTNB016</t>
  </si>
  <si>
    <t>Mucha: Reverie (Foiled Journal)</t>
  </si>
  <si>
    <t>FTNB012</t>
  </si>
  <si>
    <t>Vincent van Gogh: Sunflowers (Foiled Journal)</t>
  </si>
  <si>
    <t>FTNB011</t>
  </si>
  <si>
    <t>Vincent van Gogh: Starry Night over the Rhône (Foiled Journal)</t>
  </si>
  <si>
    <t>FTNB009</t>
  </si>
  <si>
    <t>Hokusai: The Great Wave (Foiled Journal)</t>
  </si>
  <si>
    <t>FTNB004</t>
  </si>
  <si>
    <t>Gustav Klimt: Three Ages of Woman (Foiled Journal)</t>
  </si>
  <si>
    <t>FTNB003</t>
  </si>
  <si>
    <t>Gustav Klimt: The Kiss (Foiled Journal)</t>
  </si>
  <si>
    <t>Flame Tree FSC Dot Grid Notebooks</t>
  </si>
  <si>
    <t>Flame Tree Dot Grid Notebooks</t>
  </si>
  <si>
    <t>Dotted Notebook</t>
  </si>
  <si>
    <t>FTNBD007</t>
  </si>
  <si>
    <t>Vincent van Gogh: Café Terrace (Foiled Dot Grid Journal)</t>
  </si>
  <si>
    <t>FTNBD008</t>
  </si>
  <si>
    <t>Vincent van Gogh: The Starry Night (Foiled Dot Grid Journal)</t>
  </si>
  <si>
    <t>FTNBD009</t>
  </si>
  <si>
    <t>Moomin: Dangerous Journey (Foiled Dot Grid Journal)</t>
  </si>
  <si>
    <t>FTNBD010</t>
  </si>
  <si>
    <t>William Morris: Seaweed (Foiled Dot Grid Journal)</t>
  </si>
  <si>
    <t>FTNBD006</t>
  </si>
  <si>
    <t>Bodleian Libraries: Hobbies &amp; Pastimes Bookshelves (Foiled Dot Grid Journal)</t>
  </si>
  <si>
    <t>FTNBD005</t>
  </si>
  <si>
    <t>Jade Mosinski: Bee (Foiled Dot Grid Journal)</t>
  </si>
  <si>
    <t>FTNBD004</t>
  </si>
  <si>
    <t>Claude Monet: Bridge over a Pond of Water Lilies (Foiled Dot Grid Journal)</t>
  </si>
  <si>
    <t>FTNBD003</t>
  </si>
  <si>
    <t>Vincent van Gogh: Almond Blossom (Foiled Dot Grid Journal)</t>
  </si>
  <si>
    <t>FTNBD002</t>
  </si>
  <si>
    <t>Bodleian Libraries: High Jinks (Foiled Dot Grid Journal)</t>
  </si>
  <si>
    <t>FTNBD001</t>
  </si>
  <si>
    <t>Katsushika Hokusai: The Great Wave (Foiled Dot Grid Journal)</t>
  </si>
  <si>
    <t>Flame Tree Foiled Blank Notebooks</t>
  </si>
  <si>
    <t>Flame Tree Blank Notebooks</t>
  </si>
  <si>
    <t>Blank Notebook</t>
  </si>
  <si>
    <t>FTNBB050</t>
  </si>
  <si>
    <t>Antique Map (Foiled Blank Journal)</t>
  </si>
  <si>
    <t>FTNBB051</t>
  </si>
  <si>
    <t>Alice's Adventures in Wonderland: White Rabbit (Foiled Blank Journal)</t>
  </si>
  <si>
    <t>FTNBB052</t>
  </si>
  <si>
    <t>Georgia Breeze: Bookshelves (Foiled Blank Journal)</t>
  </si>
  <si>
    <t>FTNBB053</t>
  </si>
  <si>
    <t>Gustav Klimt: Fulfilment (Foiled Blank Journal)</t>
  </si>
  <si>
    <t>FTNBB054</t>
  </si>
  <si>
    <t>Gocken Jobs: Rose &amp; Lily (Foiled Blank Journal)</t>
  </si>
  <si>
    <t>FTNBB055</t>
  </si>
  <si>
    <t>Anna Stead: Medieval Herbal (Foiled Blank Journal)</t>
  </si>
  <si>
    <t>FTNBB056</t>
  </si>
  <si>
    <t>Nina Pace: Hera (Foiled Blank Journal)</t>
  </si>
  <si>
    <t>FTNBB057</t>
  </si>
  <si>
    <t>Angela Harding: Marsh Owl (Foiled Blank Journal)</t>
  </si>
  <si>
    <t>FTNBB058</t>
  </si>
  <si>
    <t>William Kilburn: Wild Flowers (Foiled Blank Journal)</t>
  </si>
  <si>
    <t>FTNBB049</t>
  </si>
  <si>
    <t>Royal Pavilion, Brighton: Queen Victoria's Bedroom (Foiled Blank Journal)</t>
  </si>
  <si>
    <t>FTNBB048</t>
  </si>
  <si>
    <t>L.S. Lowry: Going to Work (Foiled Blank Journal)</t>
  </si>
  <si>
    <t>FTNBB047</t>
  </si>
  <si>
    <t>L.S. Lowry: Yachts (Foiled Blank Journal)</t>
  </si>
  <si>
    <t>FTNBB046</t>
  </si>
  <si>
    <t>Nina Pace: Love Oracle (Foiled Blank Journal)</t>
  </si>
  <si>
    <t>FTNBB045</t>
  </si>
  <si>
    <t>Aimee Stewart: A Stitch in Time (Foiled Blank Journal)</t>
  </si>
  <si>
    <t>FTNBB044</t>
  </si>
  <si>
    <t>Ernst Haeckel: Hummingbirds (Foiled Blank Journal)</t>
  </si>
  <si>
    <t>FTNBB043</t>
  </si>
  <si>
    <t>Angela Harding: Curlew Cry (Foiled Blank Journal)</t>
  </si>
  <si>
    <t>FTNBB042</t>
  </si>
  <si>
    <t>Jade Mosinski: Bee (Foiled Blank Journal)</t>
  </si>
  <si>
    <t>FTNBB041</t>
  </si>
  <si>
    <t>Kate Heiss: Sunflower Fields (Foiled Blank Journal)</t>
  </si>
  <si>
    <t>FTNBB040</t>
  </si>
  <si>
    <t>William Kilburn: Marble End Paper (Foiled Blank Journal)</t>
  </si>
  <si>
    <t>FTNBB039</t>
  </si>
  <si>
    <t>John James Audubon: A Pair of Magpies (Foiled Blank Journal)</t>
  </si>
  <si>
    <t>FTNBB038</t>
  </si>
  <si>
    <t>British Library: Alice Asleep, from Alice's Adventures in Wonderland (Foiled Blank Journal)</t>
  </si>
  <si>
    <t>FTNBB037</t>
  </si>
  <si>
    <t>Lucy Innes Williams: Viridian Garden House (Foiled Blank Journal)</t>
  </si>
  <si>
    <t>FTNBB036</t>
  </si>
  <si>
    <t>Lucy Innes Williams: Pink Garden House (Foiled Blank Journal)</t>
  </si>
  <si>
    <t>FTNBB035</t>
  </si>
  <si>
    <t>Moomins on the Riviera (Foiled Blank Journal)</t>
  </si>
  <si>
    <t>FTNBB034</t>
  </si>
  <si>
    <t>Sandro Botticelli: The Birth of Venus (Foiled Blank Journal)</t>
  </si>
  <si>
    <t>FTNBB033</t>
  </si>
  <si>
    <t>Johannes Vermeer: Girl with a Pearl Earring (Foiled Blank Journal)</t>
  </si>
  <si>
    <t>FTNBB032</t>
  </si>
  <si>
    <t>Moomin Love (Foiled Blank Journal)</t>
  </si>
  <si>
    <t>FTNBB030</t>
  </si>
  <si>
    <t>Aimee Stewart: Treasure Hunt Bookshelves (Foiled Blank Journal)</t>
  </si>
  <si>
    <t>FTNBB028</t>
  </si>
  <si>
    <t>Angela Harding: Cornish Path (Foiled Blank Journal)</t>
  </si>
  <si>
    <t>FTNBB027</t>
  </si>
  <si>
    <t>Angela Harding: Shooting Stars (Foiled Blank Journal)</t>
  </si>
  <si>
    <t>FTNBB026</t>
  </si>
  <si>
    <t>Utagawa Hiroshige: Sea at Satta (Foiled Blank Journal)</t>
  </si>
  <si>
    <t>FTNBB025</t>
  </si>
  <si>
    <t>Angela Harding: Rathlin Hares (Foiled Blank Journal)</t>
  </si>
  <si>
    <t>FTNBB024</t>
  </si>
  <si>
    <t>Gustav Klimt: The Birch Wood (Foiled Blank Journal)</t>
  </si>
  <si>
    <t>FTNBB023</t>
  </si>
  <si>
    <t>Vincent van Gogh: The Starry Night (Foiled Blank Journal)</t>
  </si>
  <si>
    <t>FTNBB022</t>
  </si>
  <si>
    <t>William Morris: Seaweed (Foiled Blank Journal)</t>
  </si>
  <si>
    <t>FTNBB021</t>
  </si>
  <si>
    <t>John Tenniel: Alice and the Cheshire Cat (Foiled Blank Journal)</t>
  </si>
  <si>
    <t>FTNBB019</t>
  </si>
  <si>
    <t>Bodleian Girls Adventure Book (Foiled Blank Journal)</t>
  </si>
  <si>
    <t>FTNBB018</t>
  </si>
  <si>
    <t>Moomin: Dangerous Journey (Foiled Blank Journal)</t>
  </si>
  <si>
    <t>FTNBB016</t>
  </si>
  <si>
    <t>Gustav Klimt: Adele Bloch Bauer I (Foiled Blank Journal)</t>
  </si>
  <si>
    <t>FTNBB015</t>
  </si>
  <si>
    <t>Leonardo da Vinci: Vitruvian Man (Foiled Blank Journal)</t>
  </si>
  <si>
    <t>FTNBB011</t>
  </si>
  <si>
    <t>Vincent van Gogh: Starry Night over the Rhône (Foiled Blank Journal)</t>
  </si>
  <si>
    <t>FTNBB010</t>
  </si>
  <si>
    <t>Vincent van Gogh: Sunflowers (Foiled Blank Journal)</t>
  </si>
  <si>
    <t>FTNBB009</t>
  </si>
  <si>
    <t>Bodleian Libraries: Hobbies &amp; Pastimes Bookshelves (Foiled Blank Journal)</t>
  </si>
  <si>
    <t>FTNBB007</t>
  </si>
  <si>
    <t>Vincent van Gogh: Wheat Field with Cypresses (Foiled Blank Journal)</t>
  </si>
  <si>
    <t>FTNBB006</t>
  </si>
  <si>
    <t>Claude Monet: Bridge over a Pond of Water Lilies (Foiled Blank Journal)</t>
  </si>
  <si>
    <t>FTNBB005</t>
  </si>
  <si>
    <t>Vincent van Gogh: Almond Blossom (Foiled Blank Journal)</t>
  </si>
  <si>
    <t>FTNBB004</t>
  </si>
  <si>
    <t>Gustav Klimt: The Kiss (Foiled Blank Journal)</t>
  </si>
  <si>
    <t>FTNBB003</t>
  </si>
  <si>
    <t>Hokusai: The Great Wave (Foiled Blank Journal)</t>
  </si>
  <si>
    <t>FTNBB002</t>
  </si>
  <si>
    <t>Vincent van Gogh: Café Terrace (Foiled Blank Journal)</t>
  </si>
  <si>
    <t>FTNBB001</t>
  </si>
  <si>
    <t>Bodleian Libraries: High Jinks Bookshelves (Foiled Blank Journal)</t>
  </si>
  <si>
    <t>Flame Tree Foiled Pocket Notebooks</t>
  </si>
  <si>
    <t>Flame Tree Pocket Notebooks</t>
  </si>
  <si>
    <t>FTPB123</t>
  </si>
  <si>
    <t>Royal Pavilion, Brighton: Queen Victoria's Bedroom (Foiled Pocket Journal)</t>
  </si>
  <si>
    <t>FTPB124</t>
  </si>
  <si>
    <t>Nina Pace: Love Oracle (Foiled Pocket Journal)</t>
  </si>
  <si>
    <t>FTPB125</t>
  </si>
  <si>
    <t>Anna Stead: Medieval Herbal (Foiled Pocket Journal)</t>
  </si>
  <si>
    <t>FTPB126</t>
  </si>
  <si>
    <t>Georgia Breeze: Bookshelves (Foiled Pocket Journal)</t>
  </si>
  <si>
    <t>FTPB122</t>
  </si>
  <si>
    <t>William Kilburn: Marble End Paper (Foiled Pocket Journal)</t>
  </si>
  <si>
    <t>FTPB121</t>
  </si>
  <si>
    <t>Ernst Haeckel: Hummingbirds (Foiled Pocket Journal)</t>
  </si>
  <si>
    <t>FTPB120</t>
  </si>
  <si>
    <t>Angela Harding: Curlew Cry (Foiled Pocket Journal)</t>
  </si>
  <si>
    <t>FTPB119</t>
  </si>
  <si>
    <t>Kate Heiss: Sunflower Fields (Foiled Pocket Journal)</t>
  </si>
  <si>
    <t>FTPB118</t>
  </si>
  <si>
    <t>John James Audubon: A Pair of Magpies (Foiled Pocket Journal)</t>
  </si>
  <si>
    <t>FTPB117</t>
  </si>
  <si>
    <t>Jade Mosinski: Bee (Foiled Pocket Journal)</t>
  </si>
  <si>
    <t>FTPB116</t>
  </si>
  <si>
    <t>Angela Harding: Seal Song (Foiled Pocket Journal)</t>
  </si>
  <si>
    <t>FTPB115</t>
  </si>
  <si>
    <t>Sandro Botticelli: The Birth of Venus (Foiled Pocket Journal)</t>
  </si>
  <si>
    <t>FTPB114</t>
  </si>
  <si>
    <t>Lucy Innes Williams: Pink Garden House (Foiled Pocket Journal)</t>
  </si>
  <si>
    <t>FTPB113</t>
  </si>
  <si>
    <t>Angela Harding: Cornish Path (Foiled Pocket Journal)</t>
  </si>
  <si>
    <t>FTPB112</t>
  </si>
  <si>
    <t>Angela Harding: Shooting Stars (Foiled Pocket Journal)</t>
  </si>
  <si>
    <t>FTPB111</t>
  </si>
  <si>
    <t>Moomins on the Riviera (Foiled Pocket Journal)</t>
  </si>
  <si>
    <t>FTPB110</t>
  </si>
  <si>
    <t>Angela Harding: Fishing Otter (Foiled Pocket Journal)</t>
  </si>
  <si>
    <t>FTPB109</t>
  </si>
  <si>
    <t>Angela Harding: Rathlin Hares (Foiled Pocket Journal)</t>
  </si>
  <si>
    <t>FTPB108</t>
  </si>
  <si>
    <t>William Morris: Seaweed (Foiled Pocket Journal)</t>
  </si>
  <si>
    <t>FTPB107</t>
  </si>
  <si>
    <t>John Tenniel: Alice and the Cheshire Cat (Foiled Pocket Journal)</t>
  </si>
  <si>
    <t>FTPB106</t>
  </si>
  <si>
    <t>Annie Soudain: Foxgloves &amp; Finches (Foiled Pocket Journal)</t>
  </si>
  <si>
    <t>FTPB105</t>
  </si>
  <si>
    <t>Kew: Marianne North: View in Brisbane Botanic Garden (Foiled Pocket Journal)</t>
  </si>
  <si>
    <t>FTPB104</t>
  </si>
  <si>
    <t>Moomin and Snorkmaiden (Foiled Pocket Journal)</t>
  </si>
  <si>
    <t>FTPB103</t>
  </si>
  <si>
    <t>Vincent van Gogh: The Starry Night (Foiled Pocket Journal)</t>
  </si>
  <si>
    <t>FTPB102</t>
  </si>
  <si>
    <t>Bodleian Libraries: Girls Adventure Book (Foiled Pocket Journal)</t>
  </si>
  <si>
    <t>FTPB101</t>
  </si>
  <si>
    <t>National Gallery: Bosschaert: A Still Life of Flowers (Foiled Pocket Journal)</t>
  </si>
  <si>
    <t>FTPB100</t>
  </si>
  <si>
    <t>Kew Gardens' Marianne North: Honeyflowers and Honeysuckers (Foiled Pocket Journal)</t>
  </si>
  <si>
    <t>FTPB099</t>
  </si>
  <si>
    <t>Kew Gardens' Marianne North: Foliage and Flowers (Foiled Pocket Journal)</t>
  </si>
  <si>
    <t>FTPB093</t>
  </si>
  <si>
    <t>Claude Monet: Bridge over a Pond of Water Lilies (Foiled Pocket Journal)</t>
  </si>
  <si>
    <t>FTPB089</t>
  </si>
  <si>
    <t>Vincent Van Gogh: Wheat Field with Cypresses (Foiled Pocket Journal)</t>
  </si>
  <si>
    <t>FTPB087</t>
  </si>
  <si>
    <t>Aimee Stewart: A Stitch in Time Bookshelf (Foiled Pocket Journal)</t>
  </si>
  <si>
    <t>FTPB086</t>
  </si>
  <si>
    <t>Moomin Love (Foiled Pocket Journal)</t>
  </si>
  <si>
    <t>FTPB085</t>
  </si>
  <si>
    <t>Gustav Klimt: Adele Bloch Bauer I (Foiled Pocket Journal)</t>
  </si>
  <si>
    <t>FTPB078</t>
  </si>
  <si>
    <t>Moomin: Dangerous Journey (Foiled Pocket Journal)</t>
  </si>
  <si>
    <t>FTPB076</t>
  </si>
  <si>
    <t>Vincent van Gogh: Café Terrace (Foiled Pocket Journal)</t>
  </si>
  <si>
    <t>FTPB069</t>
  </si>
  <si>
    <t>Lesley Anne Ivory: Blossom (Foiled Pocket Journal)</t>
  </si>
  <si>
    <t>FTPB055</t>
  </si>
  <si>
    <t>Bodleian Libraries: Hobbies and Pastimes Bookshelves (Foiled Pocket Journal)</t>
  </si>
  <si>
    <t>FTPB053</t>
  </si>
  <si>
    <t>Bodleian Libraries: High Jinks Bookshelves (Foiled Pocket Journal)</t>
  </si>
  <si>
    <t>FTPB036</t>
  </si>
  <si>
    <t>Jean &amp; Ron Henry: Fairy Story (Foiled Pocket Journal)</t>
  </si>
  <si>
    <t>FTPB029</t>
  </si>
  <si>
    <t>Utagawa Hiroshige: Plum Garden (Foiled Pocket Journal)</t>
  </si>
  <si>
    <t>FTPB027</t>
  </si>
  <si>
    <t>Jean &amp; Ron Henry: Moon Maiden (Foiled Pocket Journal)</t>
  </si>
  <si>
    <t>FTPB021</t>
  </si>
  <si>
    <t>Utagawa Hiroshige: Sea at Satta (Foiled Pocket Journal)</t>
  </si>
  <si>
    <t>FTPB020</t>
  </si>
  <si>
    <t>Vincent van Gogh: Almond Blossom (Foiled Pocket Journal)</t>
  </si>
  <si>
    <t>FTPB018</t>
  </si>
  <si>
    <t>Wilhelm List: Magnolia Tree (Foiled Pocket Journal)</t>
  </si>
  <si>
    <t>FTPB014</t>
  </si>
  <si>
    <t>Tiffany: Displaying Peacock (Foiled Pocket Journal)</t>
  </si>
  <si>
    <t>FTPB012</t>
  </si>
  <si>
    <t>Gustav Klimt: Three Ages of Woman (Foiled Pocket Journal)</t>
  </si>
  <si>
    <t>FTPB006</t>
  </si>
  <si>
    <t>Utagawa Hiroshige: Meguro (Foiled Pocket Journal)</t>
  </si>
  <si>
    <t>FTPB004</t>
  </si>
  <si>
    <t>Hokusai: The Great Wave (Foiled Pocket Journal)</t>
  </si>
  <si>
    <t>FTPB003</t>
  </si>
  <si>
    <t>Gustav Klimt: The Kiss (Foiled Pocket Journal)</t>
  </si>
  <si>
    <t>FTPB001</t>
  </si>
  <si>
    <t>Vincent van Gogh: Starry Night over the Rhône (Foiled Pocket Journal)</t>
  </si>
  <si>
    <t>Flame Tree Foiled Slimline Journals</t>
  </si>
  <si>
    <t>Flame Tree Slimline Journals</t>
  </si>
  <si>
    <t>FTSLB23</t>
  </si>
  <si>
    <t>Moomin Bookshelves (Foiled Slimline Journal)</t>
  </si>
  <si>
    <t>FTSLB24</t>
  </si>
  <si>
    <t>William Morris: Acanthus (Foiled Slimline Journal)</t>
  </si>
  <si>
    <t>FTSLB25</t>
  </si>
  <si>
    <t>Georgia Breeze: Bookshelves (Foiled Slimline Journal)</t>
  </si>
  <si>
    <t>FTSLB26</t>
  </si>
  <si>
    <t>Anna Stead: Mushrooms &amp; Fungi (Foiled Slimline Journal)</t>
  </si>
  <si>
    <t>FTSLB22</t>
  </si>
  <si>
    <t>Vincent van Gogh: Sunflowers (Foiled Slimline Journal)</t>
  </si>
  <si>
    <t>FTSLB21</t>
  </si>
  <si>
    <t>Jade Mosinski: Garden Bees (Foiled Slimline Journal)</t>
  </si>
  <si>
    <t>FTSLB20</t>
  </si>
  <si>
    <t>Claude Monet: Bridge over a Pond of Water Lilies (Foiled Slimline Journal)</t>
  </si>
  <si>
    <t>FTSLB19</t>
  </si>
  <si>
    <t>L.S. Lowry: Gentleman Looking at Something (Foiled Slimline Journal)</t>
  </si>
  <si>
    <t>FTSLB18</t>
  </si>
  <si>
    <t>Lucy Innes Williams: Pink Garden House (Foiled Slimline Journal)</t>
  </si>
  <si>
    <t>FTSLB17</t>
  </si>
  <si>
    <t>Kate Heiss: Sunflower Fields (Foiled Slimline Journal)</t>
  </si>
  <si>
    <t>FTSLB16</t>
  </si>
  <si>
    <t>Ernst Haeckel: Hummingbirds (Foiled Slimline Journal)</t>
  </si>
  <si>
    <t>FTSLB15</t>
  </si>
  <si>
    <t>William Morris: Seaweed (Foiled Slimline Journal)</t>
  </si>
  <si>
    <t>FTSLB14</t>
  </si>
  <si>
    <t>Moomin Love (Foiled Slimline Journal)</t>
  </si>
  <si>
    <t>FTSLB13</t>
  </si>
  <si>
    <t>William Kilburn: Marble End Paper (Foiled Slimline Journal)</t>
  </si>
  <si>
    <t>FTSLB12</t>
  </si>
  <si>
    <t>Vincent van Gogh: The Starry Night (Foiled Slimline Journal)</t>
  </si>
  <si>
    <t>FTSLB11</t>
  </si>
  <si>
    <t>Aimee Stewart: Treasure Hunt Bookshelves (Foiled Slimline Journal)</t>
  </si>
  <si>
    <t>FTSLB10</t>
  </si>
  <si>
    <t>Angela Harding: Cornish Path (Foiled Slimline Journal)</t>
  </si>
  <si>
    <t>FTSLB09</t>
  </si>
  <si>
    <t>Bodleian Libraries: Hobbies &amp; Pastimes Bookshelves (Foiled Slimline Journal)</t>
  </si>
  <si>
    <t>FTSLB08</t>
  </si>
  <si>
    <t>John James Audubon: Magpie Jays (Foiled Slimline Journal)</t>
  </si>
  <si>
    <t>FTSLB07</t>
  </si>
  <si>
    <t>Vincent van Gogh: Starry Night over the Rhône (Foiled Slimline Journal)</t>
  </si>
  <si>
    <t>FTSLB06</t>
  </si>
  <si>
    <t>Vincent van Gogh: Café Terrace (Foiled Slimline Journal)</t>
  </si>
  <si>
    <t>FTSLB05</t>
  </si>
  <si>
    <t>Angela Harding: Fishing Otter (Foiled Slimline Journal)</t>
  </si>
  <si>
    <t>FTSLB04</t>
  </si>
  <si>
    <t>Gustav Klimt: The Kiss (Foiled Slimline Journal)</t>
  </si>
  <si>
    <t>FTSLB03</t>
  </si>
  <si>
    <t>Vincent van Gogh: Almond Blossom (Foiled Slimline Journal)</t>
  </si>
  <si>
    <t>FTSLB02</t>
  </si>
  <si>
    <t>Bodleian Libraries: High Jinks Bookshelves (Foiled Slimline Journal)</t>
  </si>
  <si>
    <t>FTSLB01</t>
  </si>
  <si>
    <t>Katsushika Hokusai: The Great Wave (Foiled Slimline Journal)</t>
  </si>
  <si>
    <t>Flame Tree FSC Quarto Notebooks</t>
  </si>
  <si>
    <t>FTQNB019</t>
  </si>
  <si>
    <t>Vincent van Gogh: Sunflowers (Foiled Quarto Journal)</t>
  </si>
  <si>
    <t>FTQNB020</t>
  </si>
  <si>
    <t>Angela Harding: Curlew Cry (Foiled Quarto Journal)</t>
  </si>
  <si>
    <t>FTQNB021</t>
  </si>
  <si>
    <t>Utagawa Hiroshige: Sea at Satta (Foiled Quarto Journal)</t>
  </si>
  <si>
    <t>FTQNB022</t>
  </si>
  <si>
    <t>Sandro Botticelli: The Birth of Venus (Foiled Quarto Journal)</t>
  </si>
  <si>
    <t>FTQNB018</t>
  </si>
  <si>
    <t>Ernst Haeckel: Hummingbirds (Foiled Quarto Journal)</t>
  </si>
  <si>
    <t>FTQNB017</t>
  </si>
  <si>
    <t>John Tenniel: Alice and the Cheshire Cat (Foiled Quarto Journal)</t>
  </si>
  <si>
    <t>FTQNB016</t>
  </si>
  <si>
    <t>Vincent van Gogh: Starry Night over the Rhône (Foiled Quarto Journal)</t>
  </si>
  <si>
    <t>FTQNB015</t>
  </si>
  <si>
    <t>Jade Mosinski: Bee (Foiled Quarto Journal)</t>
  </si>
  <si>
    <t>FTQNB014</t>
  </si>
  <si>
    <t>Kate Heiss: Sunflower Fields (Foiled Quarto Journal)</t>
  </si>
  <si>
    <t>FTQNB013</t>
  </si>
  <si>
    <t>Vincent van Gogh: Café Terrace (Foiled Quarto Journal)</t>
  </si>
  <si>
    <t>FTQNB012</t>
  </si>
  <si>
    <t>Moomin: Dangerous Journey (Foiled Quarto Journal)</t>
  </si>
  <si>
    <t>FTQNB011</t>
  </si>
  <si>
    <t>Angela Harding: Cornish Path (Foiled Quarto Journal)</t>
  </si>
  <si>
    <t>FTQNB010</t>
  </si>
  <si>
    <t>Vincent van Gogh: The Starry Night (Foiled Quarto Journal)</t>
  </si>
  <si>
    <t>FTQNB009</t>
  </si>
  <si>
    <t>William Kilburn: Marble End Paper (Foiled Quarto Journal)</t>
  </si>
  <si>
    <t>FTQNB008</t>
  </si>
  <si>
    <t>William Morris: Seaweed (Foiled Quarto Journal)</t>
  </si>
  <si>
    <t>FTQNB007</t>
  </si>
  <si>
    <t>Gustav Klimt: The Kiss (Foiled Quarto Journal)</t>
  </si>
  <si>
    <t>FTQNB006</t>
  </si>
  <si>
    <t>Angela Harding: Shooting Stars (Foiled Quarto Journal)</t>
  </si>
  <si>
    <t>FTQNB005</t>
  </si>
  <si>
    <t>Bodleian Libraries: Hobbies &amp; Pastimes Bookshelves (Foiled Quarto Journal)</t>
  </si>
  <si>
    <t>FTQNB004</t>
  </si>
  <si>
    <t>Claude Monet: Bridge over a Pond of Water Lilies (Foiled Quarto Journal)</t>
  </si>
  <si>
    <t>FTQNB003</t>
  </si>
  <si>
    <t>Katsushika Hokusai: The Great Wave (Foiled Quarto Journal)</t>
  </si>
  <si>
    <t>FTQNB002</t>
  </si>
  <si>
    <t>Vincent van Gogh: Almond Blossom (Foiled Quarto Journal)</t>
  </si>
  <si>
    <t>FTQNB001</t>
  </si>
  <si>
    <t>Bodleian Libraries: High Jinks Bookshelves (Foiled Quarto Journal)</t>
  </si>
  <si>
    <t>Luxury Sketch Books</t>
  </si>
  <si>
    <t>Blank Sketch Book</t>
  </si>
  <si>
    <t>FTSB081</t>
  </si>
  <si>
    <t>Moomin Love (Blank Sketch Book)</t>
  </si>
  <si>
    <t>FTSB082</t>
  </si>
  <si>
    <t>William Kilburn: Marble End Paper (Blank Sketch Book)</t>
  </si>
  <si>
    <t>FTSB080</t>
  </si>
  <si>
    <t>Angela Harding: Fair Isle Puffins (Blank Sketch Book)</t>
  </si>
  <si>
    <t>FTSB079</t>
  </si>
  <si>
    <t>Jade Mosinski: Bee (Blank Sketch Book)</t>
  </si>
  <si>
    <t>FTSB078</t>
  </si>
  <si>
    <t>Royal School of Needlework: Wall of Wool (Blank Sketch Book)</t>
  </si>
  <si>
    <t>FTSB077</t>
  </si>
  <si>
    <t>Lucy Innes Williams: Viridian Garden House (Blank Sketch Book)</t>
  </si>
  <si>
    <t>FTSB076</t>
  </si>
  <si>
    <t>Kate Heiss: Sunflower Fields (Blank Sketch Book)</t>
  </si>
  <si>
    <t>FTSB075</t>
  </si>
  <si>
    <t>Sandro Botticelli: The Birth of Venus (Blank Sketch Book)</t>
  </si>
  <si>
    <t>FTSB073</t>
  </si>
  <si>
    <t>Angela Harding: Seal Song (Blank Sketch Book)</t>
  </si>
  <si>
    <t>FTSB072</t>
  </si>
  <si>
    <t>Patchwork Quilt (Blank Sketch Book)</t>
  </si>
  <si>
    <t>FTSB071</t>
  </si>
  <si>
    <t>Angela Harding: Rathlin Hares (Blank Sketch Book)</t>
  </si>
  <si>
    <t>FTSB070</t>
  </si>
  <si>
    <t>Vincent van Gogh: The Starry Night (Blank Sketch Book)</t>
  </si>
  <si>
    <t>FTSB069</t>
  </si>
  <si>
    <t>John Tenniel: Alice and the Cheshire Cat (Blank Sketch Book)</t>
  </si>
  <si>
    <t>FTSB068</t>
  </si>
  <si>
    <t>William Morris: Seaweed (Blank Sketch Book)</t>
  </si>
  <si>
    <t>FTSB067</t>
  </si>
  <si>
    <t>Catrin Welz-Stein: Chasing the Moon (Blank Sketch Book)</t>
  </si>
  <si>
    <t>FTSB061</t>
  </si>
  <si>
    <t>Claude Monet: Bridge over a Pond of Water Lilies (Blank Sketch Book)</t>
  </si>
  <si>
    <t>FTSB043</t>
  </si>
  <si>
    <t>Vincent van Gogh: Café Terrace (Blank Sketch Book)</t>
  </si>
  <si>
    <t>FTSB037</t>
  </si>
  <si>
    <t>Bodleian Libraries: Hobbies and Pastimes Bookshelves (Blank Sketch Book)</t>
  </si>
  <si>
    <t>FTSB033</t>
  </si>
  <si>
    <t>Moomin: Dangerous Journey (Blank Sketch Book)</t>
  </si>
  <si>
    <t>FTSB028</t>
  </si>
  <si>
    <t>Vincent van Gogh: Sunflowers (Blank Sketch Book)</t>
  </si>
  <si>
    <t>FTSB021</t>
  </si>
  <si>
    <t>Bodleian Library: High Jinks Bookshelves (Blank Sketch Book)</t>
  </si>
  <si>
    <t>FTSB020</t>
  </si>
  <si>
    <t>Da Vinci: Vitruvian Man (Blank Sketch Book)</t>
  </si>
  <si>
    <t>FTSB009</t>
  </si>
  <si>
    <t>Utagawa Hiroshige: Sea at Satta (Blank Sketch Book)</t>
  </si>
  <si>
    <t>FTSB002</t>
  </si>
  <si>
    <t>Vincent van Gogh: Starry Night over the Rhône (Blank Sketch Book)</t>
  </si>
  <si>
    <t>FTSB001</t>
  </si>
  <si>
    <t>Hokusai: The Great Wave (Blank Sketch Book)</t>
  </si>
  <si>
    <t>Flame Tree Foiled Address Books</t>
  </si>
  <si>
    <t>Flame Tree Address Books</t>
  </si>
  <si>
    <t>Address book</t>
  </si>
  <si>
    <t>FTAB07</t>
  </si>
  <si>
    <t>Angela Harding: Marsh Owl (Address Book)</t>
  </si>
  <si>
    <t>FTAB06</t>
  </si>
  <si>
    <t>National Gallery: Sunflowers (Address Book)</t>
  </si>
  <si>
    <t>FTAB05</t>
  </si>
  <si>
    <t>Hokusai: The Great Wave (Address Book)</t>
  </si>
  <si>
    <t>FTAB04</t>
  </si>
  <si>
    <t>William Morris: Seaweed (Address Book)</t>
  </si>
  <si>
    <t>FTAB03</t>
  </si>
  <si>
    <t>Bodleian Libraries: A Reader's Delight (Address Book)</t>
  </si>
  <si>
    <t>FTAB01</t>
  </si>
  <si>
    <t>Vincent van Gogh: Almond Blossom (Address Book)</t>
  </si>
  <si>
    <t>Flame Tree Soft Touch Journals</t>
  </si>
  <si>
    <t>FTSNB013</t>
  </si>
  <si>
    <t>Anna Stead: Medieval Herbal (Soft Touch Journal)</t>
  </si>
  <si>
    <t>FTSNB014</t>
  </si>
  <si>
    <t>Anna Stead: Mushrooms &amp; Fungi (Soft Touch Journal)</t>
  </si>
  <si>
    <t>FTSNB015</t>
  </si>
  <si>
    <t>Anna Stead: The Forest Floor (Soft Touch Journal)</t>
  </si>
  <si>
    <t>FTSNB016</t>
  </si>
  <si>
    <t>Anna Stead: For Spells &amp; Potions (Soft Touch Journal)</t>
  </si>
  <si>
    <t>FTSNB017</t>
  </si>
  <si>
    <t>Bodleian Libraries: High Jinks Vintage Bookshelves (Soft Touch Journal)</t>
  </si>
  <si>
    <t>FTSNB018</t>
  </si>
  <si>
    <t>Bodleian Libraries: Hobbies &amp; Pastimes Vintage Bookshelves (Soft Touch Journal)</t>
  </si>
  <si>
    <t>FTSNB019</t>
  </si>
  <si>
    <t>Vincent van Gogh: Almond Blossom (Soft Touch Journal)</t>
  </si>
  <si>
    <t>FTSNB020</t>
  </si>
  <si>
    <t>Vincent van Gogh: Starry Night over the Rhône (Soft Touch Journal)</t>
  </si>
  <si>
    <t>FTSNB012</t>
  </si>
  <si>
    <t>Angela Harding: Rathlin Hares (Soft Touch Journal)</t>
  </si>
  <si>
    <t>FTSNB011</t>
  </si>
  <si>
    <t>Angela Harding: Suffolk Kingfishers (Soft Touch Journal)</t>
  </si>
  <si>
    <t>FTSNB010</t>
  </si>
  <si>
    <t>Angela Harding: Shetland Otter, Shetland Sea (Soft Touch Journal)</t>
  </si>
  <si>
    <t>FTSNB009</t>
  </si>
  <si>
    <t>Angela Harding: Hidden Hares (Soft Touch Journal)</t>
  </si>
  <si>
    <t>FTSNB008</t>
  </si>
  <si>
    <t>Lucy Innes Williams: Orange Hydrangeas (Soft Touch Journal)</t>
  </si>
  <si>
    <t>FTSNB007</t>
  </si>
  <si>
    <t>Lucy Innes Williams: Viridian Garden House (Soft Touch Journal)</t>
  </si>
  <si>
    <t>FTSNB006</t>
  </si>
  <si>
    <t>Lucy Innes Williams: Pink Garden House (Soft Touch Journal)</t>
  </si>
  <si>
    <t>FTSNB005</t>
  </si>
  <si>
    <t>Lucy Innes Williams: Purple Garden House (Soft Touch Journal)</t>
  </si>
  <si>
    <t>FTSNB004</t>
  </si>
  <si>
    <t>Ashmolean Museum: Cloisonné Casket with Flowers and Butterflies (Soft Touch Journal)</t>
  </si>
  <si>
    <t>FTSNB003</t>
  </si>
  <si>
    <t>Ashmolean Museum: Embroidered Hanging with Peacock (Soft Touch Journal)</t>
  </si>
  <si>
    <t>FTSNB002</t>
  </si>
  <si>
    <t>Uematsu Hobi: Box Decorated with Chrysanthemums (Soft Touch Journal)</t>
  </si>
  <si>
    <t>FTSNB001</t>
  </si>
  <si>
    <t>Jade Mosinski: Bee (Soft Touch Journal)</t>
  </si>
  <si>
    <t>Artisan Art Notebooks</t>
  </si>
  <si>
    <t>FTPA55</t>
  </si>
  <si>
    <t>Anne Stokes: Sky Queen Artisan Art Notebook (Flame Tree Journals)</t>
  </si>
  <si>
    <t>FTPA56</t>
  </si>
  <si>
    <t>Vincent van Gogh: Irises Artisan Art Notebook (Flame Tree Journals)</t>
  </si>
  <si>
    <t>FTPA57</t>
  </si>
  <si>
    <t>Georgia Breeze: Bookshelves Artisan Art Notebook (Flame Tree Journals)</t>
  </si>
  <si>
    <t>FTPA58</t>
  </si>
  <si>
    <t>Angela Harding: Long Eared Owl Artisan Art Notebook (Flame Tree Journals)</t>
  </si>
  <si>
    <t>FTPA59</t>
  </si>
  <si>
    <t>Frida Kahlo: Always With Me Artisan Art Notebook (Flame Tree Journals)</t>
  </si>
  <si>
    <t>FTPA60</t>
  </si>
  <si>
    <t>Rose Lace Artisan Art Notebook (Flame Tree Journals)</t>
  </si>
  <si>
    <t>FTPA61</t>
  </si>
  <si>
    <t>Polly Rose Morris: Gathering of Goldfinches Artisan Art Notebook (Flame Tree Journals)</t>
  </si>
  <si>
    <t>FTPA62</t>
  </si>
  <si>
    <t>Polly Rose Morris: Flurry of Butterflies Artisan Art Notebook (Flame Tree Journals)</t>
  </si>
  <si>
    <t>FTPA63</t>
  </si>
  <si>
    <t>Yin Yang Artisan Art Notebook (Flame Tree Journals)</t>
  </si>
  <si>
    <t>FTPA64</t>
  </si>
  <si>
    <t>Moomin Bookshelves Artisan Art Notebook (Flame Tree Journals)</t>
  </si>
  <si>
    <t>FTPA54</t>
  </si>
  <si>
    <t>Jade Mosinski: Garden Bees Artisan Art Notebook (Flame Tree Journals)</t>
  </si>
  <si>
    <t>FTPA53</t>
  </si>
  <si>
    <t>Kate Heiss: Evening Primrose Artisan Art Notebook (Flame Tree Journals)</t>
  </si>
  <si>
    <t>FTPA52</t>
  </si>
  <si>
    <t>Royal Pavilion, Brighton: Entrance Hall Green Dragon Artisan Art Notebook (Flame Tree Journals)</t>
  </si>
  <si>
    <t>FTPA51</t>
  </si>
  <si>
    <t>Annie Soudain: Rising Mist Artisan Art Notebook (Flame Tree Journals)</t>
  </si>
  <si>
    <t>FTPA50</t>
  </si>
  <si>
    <t>Bee Brown: Folk Owl Artisan Art Notebook (Flame Tree Journals)</t>
  </si>
  <si>
    <t>FTPA49</t>
  </si>
  <si>
    <t>Lowry Artisan Art Notebook (Flame Tree Journals)</t>
  </si>
  <si>
    <t>FTPA48</t>
  </si>
  <si>
    <t>Moomin and Flowers Artisan Art Notebook (Flame Tree Journals)</t>
  </si>
  <si>
    <t>FTPA47</t>
  </si>
  <si>
    <t>Nina Pace: Floral Artisan Art Notebook (Flame Tree Journals)</t>
  </si>
  <si>
    <t>FTPA46</t>
  </si>
  <si>
    <t>Da Vinci: Vitruvian Man Artisan Art Notebook (Flame Tree Journals)</t>
  </si>
  <si>
    <t>FTPA45</t>
  </si>
  <si>
    <t>William Morris: Mallow Artisan Art Notebook (Flame Tree Journals)</t>
  </si>
  <si>
    <t>FTPA44</t>
  </si>
  <si>
    <t>Vicky Yorke: Ziva Blue Vase &amp; Flower Artisan Art Notebook (Flame Tree Journals)</t>
  </si>
  <si>
    <t>FTPA43</t>
  </si>
  <si>
    <t>Angela Harding: Shetland Otter and Windsong Artisan Art Notebook (Flame Tree Journals)</t>
  </si>
  <si>
    <t>FTPA42</t>
  </si>
  <si>
    <t>Art Nouveau Cornerpiece Artisan Art Notebook (Flame Tree Journals)</t>
  </si>
  <si>
    <t>FTPA41</t>
  </si>
  <si>
    <t>Vintage Damask Artisan Art Notebook (Flame Tree Journals)</t>
  </si>
  <si>
    <t>FTPA40</t>
  </si>
  <si>
    <t>Lucy Innes Williams: Pink Garden House Artisan Art Notebook (Flame Tree Journals)</t>
  </si>
  <si>
    <t>FTPA39</t>
  </si>
  <si>
    <t>Springtime Artisan Art Notebook (Flame Tree Journals)</t>
  </si>
  <si>
    <t>FTPA38</t>
  </si>
  <si>
    <t>Nina Pace: Love Oracle Artisan Art Notebook (Flame Tree Journals)</t>
  </si>
  <si>
    <t>FTPA37</t>
  </si>
  <si>
    <t>William Kilburn: Marble End Paper Artisan Art Notebook (Flame Tree Journals)</t>
  </si>
  <si>
    <t>FTPA36</t>
  </si>
  <si>
    <t>Tree of Life Artisan Art Notebook (Flame Tree Journals)</t>
  </si>
  <si>
    <t>FTPA35</t>
  </si>
  <si>
    <t>Flower Meadow Artisan Art Notebook (Flame Tree Journals)</t>
  </si>
  <si>
    <t>FTPA34</t>
  </si>
  <si>
    <t>Dreamcatcher Artisan Art Notebook (Flame Tree Journals)</t>
  </si>
  <si>
    <t>FTPA33</t>
  </si>
  <si>
    <t>Fierce Dragon by Kerem Beyit Artisan Art Notebook (Flame Tree Journals)</t>
  </si>
  <si>
    <t>FTPA32</t>
  </si>
  <si>
    <t>Angela Harding: Rathlin Hares Artisan Art Notebook (Flame Tree Journals)</t>
  </si>
  <si>
    <t>FTPA31</t>
  </si>
  <si>
    <t>John James Audubon: Magpie Jays Artisan Art Notebook (Flame Tree Journals)</t>
  </si>
  <si>
    <t>FTPA30</t>
  </si>
  <si>
    <t>Utagawa Hiroshige: The Sea at Satta Artisan Art Notebook (Flame Tree Journals)</t>
  </si>
  <si>
    <t>FTPA29</t>
  </si>
  <si>
    <t>Kate Heiss: Sunflower Fields Artisan Art Notebook (Flame Tree Journals)</t>
  </si>
  <si>
    <t>FTPA28</t>
  </si>
  <si>
    <t>Jade Mosinski: Bee Artisan Art Notebook (Flame Tree Journals)</t>
  </si>
  <si>
    <t>FTPA27</t>
  </si>
  <si>
    <t>Temple of Flora: Tulips Artisan Art Notebook (Flame Tree Journals)</t>
  </si>
  <si>
    <t>FTPA26</t>
  </si>
  <si>
    <t>Constant Motion Artisan Art Notebook (Flame Tree Journals)</t>
  </si>
  <si>
    <t>FTPA25</t>
  </si>
  <si>
    <t>Into Infinity Artisan Art Notebook (Flame Tree Journals)</t>
  </si>
  <si>
    <t>FTPA24</t>
  </si>
  <si>
    <t>Egyptian Gods Artisan Art Notebook (Flame Tree Journals)</t>
  </si>
  <si>
    <t>FTPA23</t>
  </si>
  <si>
    <t>Norse Gods Artisan Art Notebook (Flame Tree Journals)</t>
  </si>
  <si>
    <t>FTPA22</t>
  </si>
  <si>
    <t>Two Happy Cats Artisan Art Notebook (Flame Tree Journals)</t>
  </si>
  <si>
    <t>FTPA21</t>
  </si>
  <si>
    <t>Louis Comfort Tiffany: Displaying Peacock Artisan Art Notebook (Flame Tree Journals)</t>
  </si>
  <si>
    <t>FTPA20</t>
  </si>
  <si>
    <t>Royal Pavilion, Brighton: King's Apartment Dragon Wallpaper Artisan Art Notebook (Flame Tree Journals)</t>
  </si>
  <si>
    <t>FTPA19</t>
  </si>
  <si>
    <t>Flower Sugar Skull Artisan Art Notebook (Flame Tree Journals)</t>
  </si>
  <si>
    <t>FTPA18</t>
  </si>
  <si>
    <t>William Morris: Seaweed Artisan Art Notebook (Flame Tree Journals)</t>
  </si>
  <si>
    <t>FTPA17</t>
  </si>
  <si>
    <t>Gustav Klimt: The Kiss Artisan Art Notebook (Flame Tree Journals)</t>
  </si>
  <si>
    <t>FTPA16</t>
  </si>
  <si>
    <t>Sandro Botticelli: The Birth of Venus Artisan Art Notebook (Flame Tree Journals)</t>
  </si>
  <si>
    <t>FTPA15</t>
  </si>
  <si>
    <t>Black Gibson Guitar Artisan Art Notebook (Flame Tree Journals)</t>
  </si>
  <si>
    <t>FTPA14</t>
  </si>
  <si>
    <t>Vincent van Gogh: Almond Blossom Artisan Art Notebook (Flame Tree Journals)</t>
  </si>
  <si>
    <t>FTPA13</t>
  </si>
  <si>
    <t>Angela Harding: Marsh Owl Artisan Art Notebook (Flame Tree Journals)</t>
  </si>
  <si>
    <t>FTPA12</t>
  </si>
  <si>
    <t>Wilhelm List: Magnolia Tree Artisan Art Notebook (Flame Tree Journals)</t>
  </si>
  <si>
    <t>FTPA11</t>
  </si>
  <si>
    <t>Bodleian Libraries: Bookshelves Artisan Art Notebook (Flame Tree Journals)</t>
  </si>
  <si>
    <t>FTPA10</t>
  </si>
  <si>
    <t>Moomin Love Artisan Art Notebook (Flame Tree Journals)</t>
  </si>
  <si>
    <t>FTPA09</t>
  </si>
  <si>
    <t>Edvard Munch: The Scream Artisan Art Notebook (Flame Tree Journals)</t>
  </si>
  <si>
    <t>FTPA08</t>
  </si>
  <si>
    <t>Vincent van Gogh: The Starry Night Artisan Art Notebook (Flame Tree Journals)</t>
  </si>
  <si>
    <t>FTPA07</t>
  </si>
  <si>
    <t>Alice in Wonderland: White Rabbit Artisan Art Notebook (Flame Tree Journals)</t>
  </si>
  <si>
    <t>FTPA06</t>
  </si>
  <si>
    <t>Uematsu Hobi: Box Decorated with Chrysanthemums Artisan Art Notebook (Flame Tree Journals)</t>
  </si>
  <si>
    <t>FTPA05</t>
  </si>
  <si>
    <t>Alhambra Tile Artisan Art Notebook (Flame Tree Journals)</t>
  </si>
  <si>
    <t>FTPA04</t>
  </si>
  <si>
    <t>William Morris: Wallflower Artisan Art Notebook (Flame Tree Journals)</t>
  </si>
  <si>
    <t>FTPA03</t>
  </si>
  <si>
    <t>William Morris: Acanthus Artisan Art Notebook (Flame Tree Journals)</t>
  </si>
  <si>
    <t>FTPA02</t>
  </si>
  <si>
    <t>Vincent van Gogh: Sunflowers Artisan Art Notebook (Flame Tree Journals)</t>
  </si>
  <si>
    <t>FTPA01</t>
  </si>
  <si>
    <t>Hokusai: Great Wave Artisan Art Notebook (Flame Tree Journals)</t>
  </si>
  <si>
    <t>Artisan Art Blank Notebooks</t>
  </si>
  <si>
    <t>FTAAB001</t>
  </si>
  <si>
    <t>Katsushika Hokusai: Great Wave Artisan Art Blank Notebook (Flame Tree Journals)</t>
  </si>
  <si>
    <t>FTAAB002</t>
  </si>
  <si>
    <t>Vincent van Gogh: Sunflowers Artisan Art Blank Notebook (Flame Tree Journals)</t>
  </si>
  <si>
    <t>FTAAB003</t>
  </si>
  <si>
    <t>Vincent van Gogh: Almond Blossom Artisan Art Blank Notebook (Flame Tree Journals)</t>
  </si>
  <si>
    <t>FTAAB004</t>
  </si>
  <si>
    <t>Jade Mosinski: Bee Artisan Art Blank Notebook (Flame Tree Journals)</t>
  </si>
  <si>
    <t>FTAAB005</t>
  </si>
  <si>
    <t>Moomin Love Artisan Art Blank Notebook (Flame Tree Journals)</t>
  </si>
  <si>
    <t>FTAAB006</t>
  </si>
  <si>
    <t>Utagawa Hiroshige: Sea At Satta Artisan Art Blank Notebook (Flame Tree Journals)</t>
  </si>
  <si>
    <t>FTAAB007</t>
  </si>
  <si>
    <t>William Morris: Acanthus Artisan Art Blank Notebook (Flame Tree Journals)</t>
  </si>
  <si>
    <t>FTAAB008</t>
  </si>
  <si>
    <t>William Morris: Seaweed Artisan Art Blank Notebook (Flame Tree Journals)</t>
  </si>
  <si>
    <t>FTAAB009</t>
  </si>
  <si>
    <t>Wilhelm List: Magnolia Tree Artisan Art Blank Notebook (Flame Tree Journals)</t>
  </si>
  <si>
    <t>FTAAB010</t>
  </si>
  <si>
    <t>Lucy Innes Williams: Pink Garden House Artisan Art Blank Notebook (Flame Tree Journals)</t>
  </si>
  <si>
    <t>Artisan Art Pocket Journals</t>
  </si>
  <si>
    <t>FTPBA09</t>
  </si>
  <si>
    <t>Vincent van Gogh: Almond Blossom Artisan Art Pocket Notebook (Flame Tree Journals)</t>
  </si>
  <si>
    <t>FTPBA10</t>
  </si>
  <si>
    <t>Jade Mosinski: Bee Artisan Art Pocket Notebook (Flame Tree Journals)</t>
  </si>
  <si>
    <t>FTPBA11</t>
  </si>
  <si>
    <t>Utagawa Hiroshige: Sea at Satta Artisan Art Pocket Notebook (Flame Tree Journals)</t>
  </si>
  <si>
    <t>FTPBA12</t>
  </si>
  <si>
    <t>Wilhelm List: Magnolia Tree Artisan Art Pocket Notebook (Flame Tree Journals)</t>
  </si>
  <si>
    <t>FTPBA13</t>
  </si>
  <si>
    <t>William Morris: Seaweed Artisan Art Pocket Notebook (Flame Tree Journals)</t>
  </si>
  <si>
    <t>FTPBA14</t>
  </si>
  <si>
    <t>Lucy Innes Williams: Pink Garden House Artisan Art Pocket Notebook (Flame Tree Journals)</t>
  </si>
  <si>
    <t>FTPBA15</t>
  </si>
  <si>
    <t>Angela Harding: Rathlin Hares Artisan Art Pocket Notebook (Flame Tree Journals)</t>
  </si>
  <si>
    <t>FTPBA16</t>
  </si>
  <si>
    <t>Bodleian Libraries: Bookshelves Artisan Art Pocket Notebook (Flame Tree Journals)</t>
  </si>
  <si>
    <t>FTPBA17</t>
  </si>
  <si>
    <t>Moomin and Flowers Artisan Art Pocket Notebook (Flame Tree Journals)</t>
  </si>
  <si>
    <t>FTPBA18</t>
  </si>
  <si>
    <t>Springtime Artisan Art Pocket Notebook (Flame Tree Journals)</t>
  </si>
  <si>
    <t>FTPBA08</t>
  </si>
  <si>
    <t>Alice's Adventures in Wonderland: White Rabbit Artisan Art Pocket Notebook (Flame Tree Journals)</t>
  </si>
  <si>
    <t>FTPBA07</t>
  </si>
  <si>
    <t>Moomin Love Artisan Art Pocket Notebook (Flame Tree Journals)</t>
  </si>
  <si>
    <t>FTPBA06</t>
  </si>
  <si>
    <t>Gustav Klimt: The Kiss Artisan Art Pocket Notebook (Flame Tree Journals)</t>
  </si>
  <si>
    <t>FTPBA05</t>
  </si>
  <si>
    <t>Uematsu Hobi: Box Decorated with Chrysanthemums Artisan Art Pocket Notebook (Flame Tree Journals)</t>
  </si>
  <si>
    <t>FTPBA04</t>
  </si>
  <si>
    <t>Vincent van Gogh: The Starry Night Artisan Art Pocket Notebook (Flame Tree Journals)</t>
  </si>
  <si>
    <t>FTPBA03</t>
  </si>
  <si>
    <t>William Morris: Acanthus Artisan Art Pocket Notebook (Flame Tree Journals)</t>
  </si>
  <si>
    <t>FTPBA02</t>
  </si>
  <si>
    <t>Vincent van Gogh: Sunflowers Artisan Art Pocket Notebook (Flame Tree Journals)</t>
  </si>
  <si>
    <t>FTPBA01</t>
  </si>
  <si>
    <t>Katsushika Hokusai: The Great Wave Artisan Art Pocket Notebook (Flame Tree Journals)</t>
  </si>
  <si>
    <t>Artisan Art Sketch Books</t>
  </si>
  <si>
    <t>FTSBA07</t>
  </si>
  <si>
    <t>Jade Mosinski: Bee Artisan Art Sketch Book</t>
  </si>
  <si>
    <t>FTSBA08</t>
  </si>
  <si>
    <t>Moomin Love Artisan Art Sketch Book</t>
  </si>
  <si>
    <t>FTSBA09</t>
  </si>
  <si>
    <t>Alice's Adventures in Wonderland: White Rabbit Artisan Art Sketch Book</t>
  </si>
  <si>
    <t>FTSBA10</t>
  </si>
  <si>
    <t>Utagawa Hiroshige: The Sea at Satta Artisan Art Sketch Book</t>
  </si>
  <si>
    <t>FTSBA11</t>
  </si>
  <si>
    <t>Wilhelm List: Magnolia Tree Artisan Art Sketch Book</t>
  </si>
  <si>
    <t>FTSBA12</t>
  </si>
  <si>
    <t>William Morris: Seaweed Artisan Art Sketch Book</t>
  </si>
  <si>
    <t>FTSBA13</t>
  </si>
  <si>
    <t>Moomin &amp; Flowers Artisan Art Sketch Book</t>
  </si>
  <si>
    <t>FTSBA14</t>
  </si>
  <si>
    <t>William Morris: Wallflower Artisan Art Sketch Book</t>
  </si>
  <si>
    <t>FTSBA15</t>
  </si>
  <si>
    <t>Lucy Innes Williams: Pink Garden House Artisan Art Sketch Book</t>
  </si>
  <si>
    <t>FTSBA16</t>
  </si>
  <si>
    <t>Bodleian Libraries: Bookshelves Artisan Art Sketch Book</t>
  </si>
  <si>
    <t>FTSBA06</t>
  </si>
  <si>
    <t>Vincent van Gogh: The Starry Night Artisan Art Sketch Book</t>
  </si>
  <si>
    <t>FTSBA05</t>
  </si>
  <si>
    <t>Vincent van Gogh: Almond Blossom Artisan Art Sketch Book</t>
  </si>
  <si>
    <t>FTSBA04</t>
  </si>
  <si>
    <t>Angela Harding: Rathlin Hares Artisan Art Sketch Book</t>
  </si>
  <si>
    <t>FTSBA03</t>
  </si>
  <si>
    <t>William Morris: Acanthus Artisan Art Sketch Book</t>
  </si>
  <si>
    <t>FTSBA02</t>
  </si>
  <si>
    <t>Vincent van Gogh: Sunflowers Artisan Art Sketch Book</t>
  </si>
  <si>
    <t>FTSBA01</t>
  </si>
  <si>
    <t>Katsushika Hokusai: Great Wave Artisan Art Sketch Book</t>
  </si>
  <si>
    <t>Mini Notebook Collections (set of 3 Mini Notebooks)</t>
  </si>
  <si>
    <t xml:space="preserve">Mini Notebook Collection </t>
  </si>
  <si>
    <t>FTNBP47</t>
  </si>
  <si>
    <t>Lisbet and Gocken Jobs Set of 3 Mini Notebooks</t>
  </si>
  <si>
    <t>FTNBP48</t>
  </si>
  <si>
    <t>Anna Stead: Herbals Set of 3 Mini Notebooks</t>
  </si>
  <si>
    <t>FTNBP49</t>
  </si>
  <si>
    <t>Moomin Bookshelves Set of 3 Mini Notebooks</t>
  </si>
  <si>
    <t>FTNBP50</t>
  </si>
  <si>
    <t>Bee Brown Set of 3 Mini Notebooks</t>
  </si>
  <si>
    <t>FTNBP51</t>
  </si>
  <si>
    <t>Georgia Breeze Set of 3 Mini Notebooks</t>
  </si>
  <si>
    <t>FTNBP52</t>
  </si>
  <si>
    <t>Dragons by Kerem Beyit Set of 3 Mini Notebooks</t>
  </si>
  <si>
    <t>FTNBP46</t>
  </si>
  <si>
    <t>Royal Pavilion, Brighton Set of 3 Mini Notebooks</t>
  </si>
  <si>
    <t>FTNBP45</t>
  </si>
  <si>
    <t>William Morris Gallery Set of 3 Mini Notebooks</t>
  </si>
  <si>
    <t>FTNBP44</t>
  </si>
  <si>
    <t>Book Lovers by Jenny Zemanek Set of 3 Mini Notebooks</t>
  </si>
  <si>
    <t>FTNBP43</t>
  </si>
  <si>
    <t>Thomas Kinkade Set of 3 Mini Notebooks</t>
  </si>
  <si>
    <t>FTNBP42</t>
  </si>
  <si>
    <t>William Kilburn Set of 3 Mini Notebooks</t>
  </si>
  <si>
    <t>FTNBP41</t>
  </si>
  <si>
    <t>Jade Mosinski Set of 3 Mini Notebooks</t>
  </si>
  <si>
    <t>FTNBP40</t>
  </si>
  <si>
    <t>Angela Harding: Coastlines Set of 3 Mini Notebooks</t>
  </si>
  <si>
    <t>FTNBP39</t>
  </si>
  <si>
    <t>Vincent van Gogh: Cypresses Set of 3 Mini Notebooks</t>
  </si>
  <si>
    <t>FTNBP38</t>
  </si>
  <si>
    <t>Nina Pace Set of 3 Mini Notebooks</t>
  </si>
  <si>
    <t>FTNBP37</t>
  </si>
  <si>
    <t>Angela Harding: Wildlife Set of 3 Mini Notebooks</t>
  </si>
  <si>
    <t>FTNBP36</t>
  </si>
  <si>
    <t>Lucy Innes Williams Set of 3 Mini Notebooks</t>
  </si>
  <si>
    <t>FTNBP35</t>
  </si>
  <si>
    <t>Royal Botanic Garden Edinburgh Set of 3 Mini Notebooks</t>
  </si>
  <si>
    <t>FTNBP34</t>
  </si>
  <si>
    <t>Ashmolean Museum Set of 3 Mini Notebooks</t>
  </si>
  <si>
    <t>FTNBP33</t>
  </si>
  <si>
    <t>Kate Heiss Set of 3 Mini Notebooks</t>
  </si>
  <si>
    <t>FTNBP30</t>
  </si>
  <si>
    <t>Angela Harding: Landscapes Set of 3 Mini Notebooks</t>
  </si>
  <si>
    <t>FTNBP28</t>
  </si>
  <si>
    <t>Moomin Classics Set of 3 Mini Notebooks</t>
  </si>
  <si>
    <t>FTNBP23</t>
  </si>
  <si>
    <t>Klimt Landscapes Set of 3 Mini Notebooks</t>
  </si>
  <si>
    <t>FTNBP22</t>
  </si>
  <si>
    <t>Vincent van Gogh: Blossom Set of 3 Mini Notebooks</t>
  </si>
  <si>
    <t>FTNBP17</t>
  </si>
  <si>
    <t>Lesley Anne Ivory Set of 3 Mini Notebooks</t>
  </si>
  <si>
    <t>FTNBP13</t>
  </si>
  <si>
    <t>L.S. Lowry Set of 3 Mini Notebooks</t>
  </si>
  <si>
    <t>FTNBP09</t>
  </si>
  <si>
    <t>Moomin Set of 3 Mini Notebooks</t>
  </si>
  <si>
    <t>FTNBP08</t>
  </si>
  <si>
    <t>Claude Monet Set of 3 Mini Notebooks</t>
  </si>
  <si>
    <t>FTNBP07</t>
  </si>
  <si>
    <t>Kew Gardens' Marianne North Set of 3 Mini Notebooks</t>
  </si>
  <si>
    <t>FTNBP06</t>
  </si>
  <si>
    <t>Alice's Adventures in Wonderland Set of 3 Mini Notebooks</t>
  </si>
  <si>
    <t>FTNBP05</t>
  </si>
  <si>
    <t>William Morris Set of 3 Mini Notebooks</t>
  </si>
  <si>
    <t>FTNBP04</t>
  </si>
  <si>
    <t>Bodleian Libraries Set of 3 Mini Notebooks</t>
  </si>
  <si>
    <t>FTNBP03</t>
  </si>
  <si>
    <t>Gustav Klimt Set of 3 Mini Notebooks</t>
  </si>
  <si>
    <t>FTNBP02</t>
  </si>
  <si>
    <t>Vincent van Gogh Set of 3 Mini Notebooks</t>
  </si>
  <si>
    <t>FTNBP01</t>
  </si>
  <si>
    <t>Japanese Woodblocks Set of 3 Mini Notebooks</t>
  </si>
  <si>
    <t>Midi Notebook Collections (set of 3 Midi Notebooks)</t>
  </si>
  <si>
    <t xml:space="preserve">Midi Notebook Collection </t>
  </si>
  <si>
    <t>FTNBM30</t>
  </si>
  <si>
    <t>Thomas Kinkade Set of 3 Midi Notebooks</t>
  </si>
  <si>
    <t>FTNBM29</t>
  </si>
  <si>
    <t>Jade Mosinski Set of 3 Midi Notebooks</t>
  </si>
  <si>
    <t>FTNBM28</t>
  </si>
  <si>
    <t>Angela Harding: Coastlines Set of 3 Midi Notebooks</t>
  </si>
  <si>
    <t>FTNBM27</t>
  </si>
  <si>
    <t>L.S. Lowry: Seascapes Set of 3 Midi Notebooks</t>
  </si>
  <si>
    <t>FTNBM26</t>
  </si>
  <si>
    <t>Nina Pace Set of 3 Midi Notebooks</t>
  </si>
  <si>
    <t>FTNBM25</t>
  </si>
  <si>
    <t>Ashmolean Museum Set of 3 Midi Notebooks</t>
  </si>
  <si>
    <t>FTNBM24</t>
  </si>
  <si>
    <t>National Gallery: Monet Set of 3 Midi Notebooks</t>
  </si>
  <si>
    <t>FTNBM23</t>
  </si>
  <si>
    <t>National Gallery: Van Gogh Set of 3 Midi Notebooks</t>
  </si>
  <si>
    <t>FTNBM22</t>
  </si>
  <si>
    <t>Royal Botanic Garden Edinburgh Set of 3 Midi Notebooks</t>
  </si>
  <si>
    <t>FTNBM21</t>
  </si>
  <si>
    <t>Lucy Innes Williams Set of 3 Midi Notebooks</t>
  </si>
  <si>
    <t>FTNBM19</t>
  </si>
  <si>
    <t>Moomin Classics Set of 3 Midi Notebooks</t>
  </si>
  <si>
    <t>FTNBM18</t>
  </si>
  <si>
    <t>Angela Harding: Landscapes Set of 3 Midi Notebooks</t>
  </si>
  <si>
    <t>FTNBM17</t>
  </si>
  <si>
    <t>Gustav Klimt: Landscapes Set of 3 Midi Notebooks</t>
  </si>
  <si>
    <t>FTNBM16</t>
  </si>
  <si>
    <t>Kew Gardens: Marianne North Set of 3 Midi Notebooks</t>
  </si>
  <si>
    <t>FTNBM15</t>
  </si>
  <si>
    <t>Angela Harding: Wildlife Set of 3 Midi Notebooks</t>
  </si>
  <si>
    <t>FTNBM14</t>
  </si>
  <si>
    <t>Frida Kahlo Set of 3 Midi Notebooks</t>
  </si>
  <si>
    <t>FTNBM13</t>
  </si>
  <si>
    <t>Vincent van Gogh: Blossom Set of 3 Midi Notebooks</t>
  </si>
  <si>
    <t>FTNBM11</t>
  </si>
  <si>
    <t>Tamara de Lempicka Set of 3 Midi Notebooks</t>
  </si>
  <si>
    <t>FTNBM10</t>
  </si>
  <si>
    <t>Lesley Anne Ivory Set of 3 Midi Notebooks</t>
  </si>
  <si>
    <t>FTNBM09</t>
  </si>
  <si>
    <t>Claude Monet Set of 3 Midi Notebooks</t>
  </si>
  <si>
    <t>FTNBM07</t>
  </si>
  <si>
    <t>Moomin Set of 3 Midi Notebooks</t>
  </si>
  <si>
    <t>FTNBM06</t>
  </si>
  <si>
    <t>Gustav Klimt Set of 3 Midi Notebooks</t>
  </si>
  <si>
    <t>FTNBM04</t>
  </si>
  <si>
    <t>William Morris Set of 3 Midi Notebooks</t>
  </si>
  <si>
    <t>FTNBM03</t>
  </si>
  <si>
    <t>Vincent van Gogh Set of 3 Midi Notebooks</t>
  </si>
  <si>
    <t>FTNBM02</t>
  </si>
  <si>
    <t>Japanese Woodblocks Set of 3 Midi Notebooks</t>
  </si>
  <si>
    <t>FTNBM01</t>
  </si>
  <si>
    <t>Bodleian Libraries Set of 3 Midi Notebooks</t>
  </si>
  <si>
    <t>Standard Notebook Collections (set of 3 Standard Notebooks)</t>
  </si>
  <si>
    <t xml:space="preserve">Standard Notebook Collection </t>
  </si>
  <si>
    <t>FTNBL21</t>
  </si>
  <si>
    <t>Moomin Bookshelves Set of 3 Standard Notebooks</t>
  </si>
  <si>
    <t>FTNBL22</t>
  </si>
  <si>
    <t>Gocken &amp; Lisbet Jobs Set of 3 Standard Notebooks</t>
  </si>
  <si>
    <t>FTNBL23</t>
  </si>
  <si>
    <t>Royal Botanic Gardens Edinburgh Set of 3 Standard Notebooks</t>
  </si>
  <si>
    <t>FTNBL24</t>
  </si>
  <si>
    <t>William Kilburn Set of 3 Standard Notebooks</t>
  </si>
  <si>
    <t>FTNBL20</t>
  </si>
  <si>
    <t>Thomas Kinkade Set of 3 Standard Notebooks</t>
  </si>
  <si>
    <t>FTNBL19</t>
  </si>
  <si>
    <t>Jade Mosinski Set of 3 Standard Notebooks</t>
  </si>
  <si>
    <t>FTNBL18</t>
  </si>
  <si>
    <t>Angela Harding: Coastlines Set of 3 Standard Notebooks</t>
  </si>
  <si>
    <t>FTNBL17</t>
  </si>
  <si>
    <t>Nina Pace Set of 3 Standard Notebooks</t>
  </si>
  <si>
    <t>FTNBL16</t>
  </si>
  <si>
    <t>William Morris Set of 3 Standard Notebooks</t>
  </si>
  <si>
    <t>FTNBL15</t>
  </si>
  <si>
    <t>Ashmolean Museum Set of 3 Standard Notebooks</t>
  </si>
  <si>
    <t>FTNBL14</t>
  </si>
  <si>
    <t>Gustav Klimt: Landscapes Set of 3 Standard Notebooks</t>
  </si>
  <si>
    <t>FTNBL13</t>
  </si>
  <si>
    <t>Moomin Classics Set of 3 Standard Notebooks</t>
  </si>
  <si>
    <t>FTNBL12</t>
  </si>
  <si>
    <t>Kate Heiss Set of 3 Standard Notebooks</t>
  </si>
  <si>
    <t>FTNBL11</t>
  </si>
  <si>
    <t>Gustav Klimt Set of 3 Standard Notebooks</t>
  </si>
  <si>
    <t>FTNBL10</t>
  </si>
  <si>
    <t>Vincent van Gogh Set of 3 Standard Notebooks</t>
  </si>
  <si>
    <t>FTNBL09</t>
  </si>
  <si>
    <t>Angela Harding: Wildlife Set of 3 Standard Notebooks</t>
  </si>
  <si>
    <t>FTNBL08</t>
  </si>
  <si>
    <t>Frida Kahlo Set of 3 Standard Notebooks</t>
  </si>
  <si>
    <t>FTNBL07</t>
  </si>
  <si>
    <t>Claude Monet Set of 3 Standard Notebooks</t>
  </si>
  <si>
    <t>FTNBL05</t>
  </si>
  <si>
    <t>Angela Harding: Landscapes Set of 3 Standard Notebooks</t>
  </si>
  <si>
    <t>FTNBL04</t>
  </si>
  <si>
    <t>Japanese Woodblocks Set of 3 Standard Notebooks</t>
  </si>
  <si>
    <t>FTNBL03</t>
  </si>
  <si>
    <t>Bodleian Libraries Set of 3 Standard Notebooks</t>
  </si>
  <si>
    <t>FTNBL02</t>
  </si>
  <si>
    <t>Vincent van Gogh: Blossom Set of 3 Standard Notebooks</t>
  </si>
  <si>
    <t>FTNBL01</t>
  </si>
  <si>
    <t>Moomin Set of 3 Standard Notebooks</t>
  </si>
  <si>
    <t>1000-piece Sustainable Jigsaws</t>
  </si>
  <si>
    <t>Sustainable Jigsaw Puzzle</t>
  </si>
  <si>
    <t>FTJPL31</t>
  </si>
  <si>
    <t>Adult Sustainable Jigsaw Puzzle Emma J Shipley: Paradise Lost</t>
  </si>
  <si>
    <t>FTJPL32</t>
  </si>
  <si>
    <t>Adult Sustainable Jigsaw Puzzle Moomin: Finn Family Moomintroll</t>
  </si>
  <si>
    <t>FTJPL33</t>
  </si>
  <si>
    <t>Adult Sustainable Jigsaw Puzzle Emma J Shipley: Terra Nova</t>
  </si>
  <si>
    <t>FTJPL34</t>
  </si>
  <si>
    <t>Adult Sustainable Jigsaw Puzzle Anna Stead: The Zodiac</t>
  </si>
  <si>
    <t>FTJPL35</t>
  </si>
  <si>
    <t>Adult Sustainable Jigsaw Puzzle Mushrooms &amp; Fungi by Adolphe Philippe Millot</t>
  </si>
  <si>
    <t>FTJPL36</t>
  </si>
  <si>
    <t>Adult Sustainable Jigsaw Puzzle Esté MacLeod: Colour Bird</t>
  </si>
  <si>
    <t>FTJPL29</t>
  </si>
  <si>
    <t>Adult Sustainable Jigsaw Puzzle Vincent van Gogh: The Courtesan</t>
  </si>
  <si>
    <t>FTJPL28</t>
  </si>
  <si>
    <t>Adult Sustainable Jigsaw Puzzle Nina Pace: Sun Celebration</t>
  </si>
  <si>
    <t>FTJPL27</t>
  </si>
  <si>
    <t>Adult Sustainable Jigsaw Puzzle Annie Soudain: Foraging by Moonlight</t>
  </si>
  <si>
    <t>FTJPL26</t>
  </si>
  <si>
    <t>Adult Sustainable Jigsaw Puzzle Lee Foster-Wilson: Beautiful Creatures</t>
  </si>
  <si>
    <t>FTJPL25</t>
  </si>
  <si>
    <t>Adult Sustainable Jigsaw Puzzle Anna Stead: Parliament of Fowls</t>
  </si>
  <si>
    <t>FTJPL24</t>
  </si>
  <si>
    <t>Adult Sustainable Jigsaw Puzzle Angela Harding: Fair Isle Puffins</t>
  </si>
  <si>
    <t>FTJPL23</t>
  </si>
  <si>
    <t>Adult Sustainable Jigsaw Puzzle Martin Truefitt-Baker: Blustery Day Badger</t>
  </si>
  <si>
    <t>FTJPL22</t>
  </si>
  <si>
    <t>Adult Sustainable Jigsaw Puzzle Jenny Zemanek: Once Upon a Time</t>
  </si>
  <si>
    <t>FTJPL20</t>
  </si>
  <si>
    <t>Adult Sustainable Jigsaw Puzzle Angela Harding: Hidden Hares</t>
  </si>
  <si>
    <t>FTJPL18</t>
  </si>
  <si>
    <t>Adult Sustainable Jigsaw Puzzle Kate Heiss: Sunflower Fields</t>
  </si>
  <si>
    <t>FTJPL17</t>
  </si>
  <si>
    <t>Adult Sustainable Jigsaw Puzzle Gustav Klimt: The Virgin</t>
  </si>
  <si>
    <t>FTJPL16</t>
  </si>
  <si>
    <t>Adult Sustainable Jigsaw Puzzle Anna Stead: Deep in the Forest</t>
  </si>
  <si>
    <t>FTJPL14</t>
  </si>
  <si>
    <t>Adult Sustainable Jigsaw Puzzle Clare Curtis: Jardin de Suzanne</t>
  </si>
  <si>
    <t>FTJPL13</t>
  </si>
  <si>
    <t>Adult Sustainable Jigsaw Puzzle Art of Drag</t>
  </si>
  <si>
    <t>FTJPL09</t>
  </si>
  <si>
    <t>Adult Sustainable Jigsaw Puzzle V&amp;A: Hummingbirds</t>
  </si>
  <si>
    <t>FTJPL08</t>
  </si>
  <si>
    <t>Adult Sustainable Jigsaw Puzzle Angela Harding: The Common</t>
  </si>
  <si>
    <t>FTJPL07</t>
  </si>
  <si>
    <t>Adult Sustainable Jigsaw Puzzle Angela Harding: Rathlin Hares</t>
  </si>
  <si>
    <t>FTJPL06</t>
  </si>
  <si>
    <t>Adult Sustainable Jigsaw Puzzle Kate Heiss: Abundant Floral</t>
  </si>
  <si>
    <t>FTJPL05</t>
  </si>
  <si>
    <t>Adult Sustainable Jigsaw Puzzle Bex Parkin: Exotic Birds</t>
  </si>
  <si>
    <t>FTJP082</t>
  </si>
  <si>
    <t>Adult Sustainable Jigsaw Puzzle: Jenny Zemanek: A Cabinet of Curiosities</t>
  </si>
  <si>
    <t>FTJP079</t>
  </si>
  <si>
    <t>Adult Sustainable Jigsaw Puzzle: Royal School of Needlework: Wall of Wool</t>
  </si>
  <si>
    <t>FTJP077</t>
  </si>
  <si>
    <t>Adult Sustainable Jigsaw Puzzle: Moomin: Comic Strip, Book One</t>
  </si>
  <si>
    <t>FTJP075</t>
  </si>
  <si>
    <t>Adult Sustainable Jigsaw Puzzle: Angela Harding: Shooting Stars</t>
  </si>
  <si>
    <t>FTJP072</t>
  </si>
  <si>
    <t>Adult Sustainable Jigsaw Puzzle: Angela Harding: Winter Wonderland</t>
  </si>
  <si>
    <t>FTJP070</t>
  </si>
  <si>
    <t>Adult Sustainable Jigsaw Puzzle Pieter van den Keere: Antique Map of the World</t>
  </si>
  <si>
    <t>FTJP068</t>
  </si>
  <si>
    <t>Adult Sustainable Jigsaw Puzzle Angela Harding: Cornish Path</t>
  </si>
  <si>
    <t>FTJP060</t>
  </si>
  <si>
    <t>Adult Sustainable Jigsaw Puzzle Alice and the Cheshire Cat</t>
  </si>
  <si>
    <t>FTJP053</t>
  </si>
  <si>
    <t>Adult Sustainable Jigsaw Puzzle L.S. Lowry: Market Scene, Northern Town, 1939</t>
  </si>
  <si>
    <t>FTJP041</t>
  </si>
  <si>
    <t>Adult Sustainable Jigsaw Puzzle Annie Soudain: Midsummer Morning</t>
  </si>
  <si>
    <t>FTJP037</t>
  </si>
  <si>
    <t>Adult Sustainable Jigsaw Puzzle Kew Gardens' Marianne North: Honeyflowers and Honeysuckers</t>
  </si>
  <si>
    <t>FTJP031</t>
  </si>
  <si>
    <t>Adult Sustainable Jigsaw Puzzle Angela Harding: Marsh Owl</t>
  </si>
  <si>
    <t>FTJP024</t>
  </si>
  <si>
    <t>Adult Sustainable Jigsaw Puzzle Hokusai: The Great Wave</t>
  </si>
  <si>
    <t>FTJP012</t>
  </si>
  <si>
    <t>Adult Sustainable Jigsaw Puzzle Moomin: A Dangerous Journey</t>
  </si>
  <si>
    <t>FTJP010</t>
  </si>
  <si>
    <t>Adult Sustainable Jigsaw Puzzle Bodleian Library: High Jinks Bookshelves</t>
  </si>
  <si>
    <t>FTJP007</t>
  </si>
  <si>
    <t>Adult Sustainable Jigsaw Puzzle Lesley Anne Ivory: Blossom</t>
  </si>
  <si>
    <t>FTJP004</t>
  </si>
  <si>
    <t>Adult Sustainable Jigsaw Puzzle Vincent van Gogh: The Starry Night</t>
  </si>
  <si>
    <t>1000-piece Jigsaw Puzzles</t>
  </si>
  <si>
    <t>Jigsaw Puzzle</t>
  </si>
  <si>
    <t>FTJP081</t>
  </si>
  <si>
    <t>Adult Jigsaw Puzzle: Dante Gabriel Rossetti: The Day Dream</t>
  </si>
  <si>
    <t>FTJP078</t>
  </si>
  <si>
    <t>Adult Jigsaw Puzzle: Jenny Zemanek: Classics Cascade</t>
  </si>
  <si>
    <t>FTJP073</t>
  </si>
  <si>
    <t>Adult Jigsaw Puzzle Bodleian Libraries: Rainbow Bookshelves</t>
  </si>
  <si>
    <t>FTJP057</t>
  </si>
  <si>
    <t>Adult Jigsaw Puzzle NGS: Mabel Royds - Water Lilies</t>
  </si>
  <si>
    <t>FTJP052</t>
  </si>
  <si>
    <t>Adult Jigsaw Puzzle William Morris Gallery: Golden Lily</t>
  </si>
  <si>
    <t>FTJP050</t>
  </si>
  <si>
    <t>Adult Jigsaw Puzzle Angela Harding: Look Out!</t>
  </si>
  <si>
    <t>FTJP046</t>
  </si>
  <si>
    <t>Adult Jigsaw Puzzle National Gallery: Bosschaert the Elder: A Still Life of Flowers</t>
  </si>
  <si>
    <t>FTJP045</t>
  </si>
  <si>
    <t>FTJP043</t>
  </si>
  <si>
    <t>Adult Jigsaw Puzzle Louis Comfort Tiffany: Displaying Peacock</t>
  </si>
  <si>
    <t>FTJP023</t>
  </si>
  <si>
    <t>Adult Jigsaw Puzzle Aimee Stewart: Fantastic Voyage</t>
  </si>
  <si>
    <t>FTJP022</t>
  </si>
  <si>
    <t>Adult Jigsaw Puzzle Vincent van Gogh: Almond Blossom</t>
  </si>
  <si>
    <t>FTJP021</t>
  </si>
  <si>
    <t>Adult Jigsaw Puzzle National Galleries Scotland: Robert Burns: The Hunt</t>
  </si>
  <si>
    <t>FTJP020</t>
  </si>
  <si>
    <t>Adult Jigsaw Puzzle Nel Whatmore: A Million Shades</t>
  </si>
  <si>
    <t>FTJP014</t>
  </si>
  <si>
    <t>Adult Sustainable Jigsaw Puzzle Gustav Klimt: The Kiss</t>
  </si>
  <si>
    <t>FTJP006</t>
  </si>
  <si>
    <t>Adult Jigsaw Puzzle J. Howard Miller: Rosie the Riveter Poster</t>
  </si>
  <si>
    <t>FTJP005</t>
  </si>
  <si>
    <t>Adult Jigsaw Puzzle Grant Wood: American Gothic</t>
  </si>
  <si>
    <t>500-piece Jigsaw Puzzles</t>
  </si>
  <si>
    <t>FTJPS023</t>
  </si>
  <si>
    <t>Adult Jigsaw Puzzle Judy Joel: Allotments, 2012 (500 pieces)</t>
  </si>
  <si>
    <t>FTJPS021</t>
  </si>
  <si>
    <t>Adult Jigsaw Puzzle Robert Gillmor: Swans Flying over the Reeds (500 pieces)</t>
  </si>
  <si>
    <t>FTJPS013</t>
  </si>
  <si>
    <t>Adult Jigsaw Puzzle Tom Thomson: Silver Birches (500 pieces)</t>
  </si>
  <si>
    <t>FTJPS012</t>
  </si>
  <si>
    <t>Adult Jigsaw Puzzle Utagawa Hiroshige: The Sea at Satta (500 pieces)</t>
  </si>
  <si>
    <t>FTJPS011</t>
  </si>
  <si>
    <t>Adult Jigsaw Puzzle L.S. Lowry: Yachts (500 pieces)</t>
  </si>
  <si>
    <t>FTJPS004</t>
  </si>
  <si>
    <t>Adult Jigsaw Puzzle L.S. Lowry: Coming from the Mill (500 pieces)</t>
  </si>
  <si>
    <t>FTJPS003</t>
  </si>
  <si>
    <t>Adult Jigsaw Puzzle Moomins on the Riviera (500 pieces)</t>
  </si>
  <si>
    <t>FTJPS002</t>
  </si>
  <si>
    <t>Adult Jigsaw Puzzle Vincent van Gogh: Café Terrace (500 pieces)</t>
  </si>
  <si>
    <t>FTJPS001</t>
  </si>
  <si>
    <t>Adult Jigsaw Puzzle Angela Harding: Rathlin Hares (500 pieces)</t>
  </si>
  <si>
    <t>Artisan Art Bookmakrs (pack of 10)</t>
  </si>
  <si>
    <t>Flame Tree Artisan Art Bookmarks</t>
  </si>
  <si>
    <t>Bookmark Pack of 10</t>
  </si>
  <si>
    <t>FTABM01</t>
  </si>
  <si>
    <t>Katsushika Hokusai: The Great Wave Artisan Art Vegan Leather Bookmarks (pack of 10)</t>
  </si>
  <si>
    <t>FTABM02</t>
  </si>
  <si>
    <t>Vincent van Gogh: Sunflowers Artisan Art Vegan Leather Bookmarks (pack of 10)</t>
  </si>
  <si>
    <t>FTABM03</t>
  </si>
  <si>
    <t>William Morris: Acanthus Artisan Art Vegan Leather Bookmarks (pack of 10)</t>
  </si>
  <si>
    <t>FTABM04</t>
  </si>
  <si>
    <t>William Morris: Wallflower Artisan Art Vegan Leather Bookmarks (pack of 10)</t>
  </si>
  <si>
    <t>FTABM05</t>
  </si>
  <si>
    <t>Uematsu Hobi: Box Decorated with Chrysanthemums Artisan Art Vegan Leather Bookmarks (pack of 10)</t>
  </si>
  <si>
    <t>FTABM06</t>
  </si>
  <si>
    <t>Moomin Love Artisan Art Vegan Leather Bookmarks (pack of 10)</t>
  </si>
  <si>
    <t>FTABM07</t>
  </si>
  <si>
    <t>Vincent van Gogh: Almond Blossom Artisan Art Vegan Leather Bookmarks (pack of 10)</t>
  </si>
  <si>
    <t>FTABM08</t>
  </si>
  <si>
    <t>Vincent van Gogh: The Starry Night Artisan Art Vegan Leather Bookmarks (pack of 10)</t>
  </si>
  <si>
    <t>FTABM09</t>
  </si>
  <si>
    <t>Utagawa Hiroshige: Sea at Satta Artisan Art Vegan Leather Bookmarks (pack of 10)</t>
  </si>
  <si>
    <t>FTABM10</t>
  </si>
  <si>
    <t>Alice's Adventures in Wonderland: White Rabbit Artisan Art Vegan Leather Bookmarks (pack of 10)</t>
  </si>
  <si>
    <t>Flame Tree Laminated Bookmarks (pack of 10)</t>
  </si>
  <si>
    <t xml:space="preserve">Flame Tree Laminated Bookmarks  </t>
  </si>
  <si>
    <t>FTLBM001</t>
  </si>
  <si>
    <t>Bodleian Libraries: High Jinks Bookshelves Laminated Bookmarks (pack of 10)</t>
  </si>
  <si>
    <t>FTLBM002</t>
  </si>
  <si>
    <t>Vincent van Gogh: The Starry Night Laminated Bookmarks (pack of 10)</t>
  </si>
  <si>
    <t>FTLBM003</t>
  </si>
  <si>
    <t>Moomin Love Laminated Bookmarks (pack of 10)</t>
  </si>
  <si>
    <t>FTLBM004</t>
  </si>
  <si>
    <t>Utagawa Hiroshige: The Sea at Satta Laminated Bookmarks (pack of 10)</t>
  </si>
  <si>
    <t>Flame Tree Bookmarks (pack of 10)</t>
  </si>
  <si>
    <t>BKMK113</t>
  </si>
  <si>
    <t>Kew: Foliage, Flowers and Fruit Bookmarks (pack of 10)</t>
  </si>
  <si>
    <t>BKMK114</t>
  </si>
  <si>
    <t>Kew: Flowers of a Cassia Bookmarks (pack of 10)</t>
  </si>
  <si>
    <t>BKMK115</t>
  </si>
  <si>
    <t>Anna Stead: Medieval Herbal Bookmarks (pack of 10)</t>
  </si>
  <si>
    <t>BKMK116</t>
  </si>
  <si>
    <t>Anna Stead: Mushrooms &amp; Fungi Bookmarks (pack of 10)</t>
  </si>
  <si>
    <t>BKMK112</t>
  </si>
  <si>
    <t>Nel x Polly Rose: Don't Leaf Me This Way Bookmarks (pack of 10)</t>
  </si>
  <si>
    <t>BKMK111</t>
  </si>
  <si>
    <t>Georgia Breeze: Bookshelves Bookmarks (pack of 10)</t>
  </si>
  <si>
    <t>BKMK110</t>
  </si>
  <si>
    <t>Aimee Stewart: Granny Squares Bookmarks (pack of 10)</t>
  </si>
  <si>
    <t>BKMK109</t>
  </si>
  <si>
    <t>L.S. Lowry: Man Lying on a Wall Bookmarks (pack of 10)</t>
  </si>
  <si>
    <t>BKMK108</t>
  </si>
  <si>
    <t>Bodleian Libraries: Three Hundred Things a Bright Boy Can Do Bookmarks (pack of 10)</t>
  </si>
  <si>
    <t>BKMK107</t>
  </si>
  <si>
    <t>Bodleian Libraries: An Incorrigible Girl Bookmarks (pack of 10)</t>
  </si>
  <si>
    <t>BKMK106</t>
  </si>
  <si>
    <t>L.S. Lowry: Gentleman Looking at Something Bookmarks (pack of 10)</t>
  </si>
  <si>
    <t>BKMK105</t>
  </si>
  <si>
    <t>Aimee Stewart: A Stitch in Time Bookmarks (pack of 10)</t>
  </si>
  <si>
    <t>BKMK104</t>
  </si>
  <si>
    <t>William Kilburn: Marble End Paper Bookmarks (pack of 10)</t>
  </si>
  <si>
    <t>BKMK103</t>
  </si>
  <si>
    <t>Nina Pace: Love Oracle Bookmarks (pack of 10)</t>
  </si>
  <si>
    <t>BKMK102</t>
  </si>
  <si>
    <t>Royal Pavilion, Brighton: Queen Victoria's Bedroom Bookmarks (pack of 10)</t>
  </si>
  <si>
    <t>BKMK101</t>
  </si>
  <si>
    <t>Bex Parkin: Secret Garden Bookmarks (pack of 10)</t>
  </si>
  <si>
    <t>BKMK100</t>
  </si>
  <si>
    <t>Thomas Crane: Buttercups Bookmarks (pack of 10)</t>
  </si>
  <si>
    <t>BKMK099</t>
  </si>
  <si>
    <t>Bex Parkin: Birds &amp; Flowers Bookmarks (pack of 10)</t>
  </si>
  <si>
    <t>BKMK098</t>
  </si>
  <si>
    <t>Kate Heiss: Abundant Floral Bookmarks (pack of 10)</t>
  </si>
  <si>
    <t>BKMK097</t>
  </si>
  <si>
    <t>Persian Heroes Bookmarks (pack of 10)</t>
  </si>
  <si>
    <t>BKMK096</t>
  </si>
  <si>
    <t>Johannes Vermeer: Girl with a Pearl Earring Bookmarks (pack of 10)</t>
  </si>
  <si>
    <t>BKMK095</t>
  </si>
  <si>
    <t>Uematsu Hobi: Box Decorated with Chrysanthemums Bookmarks (pack of 10)</t>
  </si>
  <si>
    <t>BKMK094</t>
  </si>
  <si>
    <t>Lucy Innes Williams: Viridian Garden House Bookmarks (pack of 10)</t>
  </si>
  <si>
    <t>BKMK093</t>
  </si>
  <si>
    <t>Lucy Innes Williams: Pink Garden House Bookmarks (pack of 10)</t>
  </si>
  <si>
    <t>BKMK089</t>
  </si>
  <si>
    <t>Angela Harding: Curlew Cry Bookmarks (pack of 10)</t>
  </si>
  <si>
    <t>BKMK088</t>
  </si>
  <si>
    <t>Colour Skull Bookmarks (pack of 10)</t>
  </si>
  <si>
    <t>BKMK087</t>
  </si>
  <si>
    <t>Thomas Kinkade Studios: Wine Country Living Bookmarks (pack of 10)</t>
  </si>
  <si>
    <t>BKMK086</t>
  </si>
  <si>
    <t>Thomas Kinkade Studios: Italian Café Bookmarks (pack of 10)</t>
  </si>
  <si>
    <t>BKMK085</t>
  </si>
  <si>
    <t>William Morris: Seaweed Bookmarks (pack of 10)</t>
  </si>
  <si>
    <t>BKMK084</t>
  </si>
  <si>
    <t>William Morris: Acanthus Bookmarks (pack of 10)</t>
  </si>
  <si>
    <t>BKMK083</t>
  </si>
  <si>
    <t>Moomin: Dancing in Moominvalley Bookmarks (pack of 10)</t>
  </si>
  <si>
    <t>BKMK082</t>
  </si>
  <si>
    <t>Ernst Haeckel: Hummingbirds Bookmarks (pack of 10)</t>
  </si>
  <si>
    <t>BKMK081</t>
  </si>
  <si>
    <t>Angela Harding: Cornish Path Bookmarks (pack of 10)</t>
  </si>
  <si>
    <t>BKMK080</t>
  </si>
  <si>
    <t>Angela Harding: Rathlin Hares Bookmarks (pack of 10)</t>
  </si>
  <si>
    <t>BKMK079</t>
  </si>
  <si>
    <t>Aimee Stewart: Vintage Cook Book Library Bookmarks (pack of 10)</t>
  </si>
  <si>
    <t>BKMK076</t>
  </si>
  <si>
    <t>Vincent van Gogh: Bedroom at Arles Bookmarks (pack of 10)</t>
  </si>
  <si>
    <t>BKMK075</t>
  </si>
  <si>
    <t>Vincent van Gogh: The Starry Night Bookmarks (pack of 10)</t>
  </si>
  <si>
    <t>BKMK071</t>
  </si>
  <si>
    <t>Gustav Klimt: Fulfilment Bookmarks (pack of 10)</t>
  </si>
  <si>
    <t>BKMK068</t>
  </si>
  <si>
    <t>Utagawa Hiroshige: Plum Garden Bookmarks (pack of 10)</t>
  </si>
  <si>
    <t>BKMK066</t>
  </si>
  <si>
    <t>Gustav Klimt: The Birch Wood Bookmarks (pack of 10)</t>
  </si>
  <si>
    <t>BKMK064</t>
  </si>
  <si>
    <t>Alice Asleep from Alice's Adventures in Wonderland Bookmarks (pack of 10)</t>
  </si>
  <si>
    <t>BKMK063</t>
  </si>
  <si>
    <t>John James Audubon: Magpie Jays Bookmarks (pack of 10)</t>
  </si>
  <si>
    <t>BKMK062</t>
  </si>
  <si>
    <t>Moomins on the Riviera Bookmarks (pack of 10)</t>
  </si>
  <si>
    <t>BKMK061</t>
  </si>
  <si>
    <t>Moomin Love Bookmarks (pack of 10)</t>
  </si>
  <si>
    <t>BKMK059</t>
  </si>
  <si>
    <t>Alice's Adventures in Wonderland: White Rabbit Bookmarks (pack of 10)</t>
  </si>
  <si>
    <t>BKMK058</t>
  </si>
  <si>
    <t>Utagawa Hiroshige: The Sea at Satta Bookmarks (pack of 10)</t>
  </si>
  <si>
    <t>BKMK056</t>
  </si>
  <si>
    <t>Robert John Thornton: Tulips Bookmarks (pack of 10)</t>
  </si>
  <si>
    <t>BKMK051</t>
  </si>
  <si>
    <t>Vincent van Gogh: Wheat Field with Cypresses Bookmarks (pack of 10)</t>
  </si>
  <si>
    <t>BKMK045</t>
  </si>
  <si>
    <t>Wilhelm List: Magnolia Bookmarks (pack of 10)</t>
  </si>
  <si>
    <t>BKMK041</t>
  </si>
  <si>
    <t>Vincent van Gogh: Café Terrace Bookmarks (pack of 10)</t>
  </si>
  <si>
    <t>BKMK040</t>
  </si>
  <si>
    <t>Aimee Stewart: Treasure Hunt Bookshelves Bookmarks (pack of 10)</t>
  </si>
  <si>
    <t>BKMK036</t>
  </si>
  <si>
    <t>Hokusai: Great Wave Bookmarks (pack of 10)</t>
  </si>
  <si>
    <t>BKMK032</t>
  </si>
  <si>
    <t>Vincent van Gogh: Vase with Sunflowers Bookmarks (pack of 10)</t>
  </si>
  <si>
    <t>BKMK026</t>
  </si>
  <si>
    <t>Jean &amp; Ron Henry: Fairy Story Bookmarks (pack of 10)</t>
  </si>
  <si>
    <t>BKMK025</t>
  </si>
  <si>
    <t>Vincent van Gogh: Almond Blossom Bookmarks (Pack of 10)</t>
  </si>
  <si>
    <t>BKMK022</t>
  </si>
  <si>
    <t>Bodleian High Jinks Bookshelves Bookmarks (pack of 10)</t>
  </si>
  <si>
    <t>BKMK021</t>
  </si>
  <si>
    <t>Harry Clarke: Sea Fever Bookmarks (pack of 10)</t>
  </si>
  <si>
    <t>BKMK018</t>
  </si>
  <si>
    <t>Gustav Klimt: The Kiss Bookmarks (pack of 10)</t>
  </si>
  <si>
    <t>BKMK017</t>
  </si>
  <si>
    <t>Claude Monet: Water Lily Pond Bookmarks (pack of 10)</t>
  </si>
  <si>
    <t>BKMK015</t>
  </si>
  <si>
    <t>Vincent van Gogh: Starry Night over the Rhône Bookmarks (pack of 10)</t>
  </si>
  <si>
    <t>BKMK006</t>
  </si>
  <si>
    <t>Kipling: The Cat that Walked by Himself Bookmarks (pack of 10)</t>
  </si>
  <si>
    <t>BKMK005</t>
  </si>
  <si>
    <t>Munch: The Scream Bookmarks (pack of 10)</t>
  </si>
  <si>
    <t>BKMK002</t>
  </si>
  <si>
    <t>Bodleian Hobbies &amp; Pastimes Bookshelves Bookmarks (pack of 10)</t>
  </si>
  <si>
    <t>FSC Greeting Cards (Pack of 6)</t>
  </si>
  <si>
    <t xml:space="preserve">FSC Greeting Cards  </t>
  </si>
  <si>
    <t>Greeting Cards Pack of 6</t>
  </si>
  <si>
    <t>WGA163</t>
  </si>
  <si>
    <t>Thomas Kinkade: Cobblestone Village Greeting Card Pack (Plastic-Free)</t>
  </si>
  <si>
    <t>WGA164</t>
  </si>
  <si>
    <t>Thomas Kinkade: Garden of Grace Greeting Card Pack (Plastic-Free)</t>
  </si>
  <si>
    <t>WGA165</t>
  </si>
  <si>
    <t>Thomas Kinkade: Make a Wish Cottage Greeting Card Pack (Plastic-Free)</t>
  </si>
  <si>
    <t>WGA166</t>
  </si>
  <si>
    <t>Royal Pavilion, Brighton: Queen Victoria's Bedroom Greeting Card Pack (Plastic-Free)</t>
  </si>
  <si>
    <t>WGA167</t>
  </si>
  <si>
    <t>Royal Pavilion, Brighton: The Long Gallery Greeting Card Pack (Plastic-Free)</t>
  </si>
  <si>
    <t>WGA168</t>
  </si>
  <si>
    <t>Anna Stead: Mushrooms &amp; Fungi Greeting Card Pack (Plastic-Free)</t>
  </si>
  <si>
    <t>WGA169</t>
  </si>
  <si>
    <t>Bee Brown: Pink Floral Dove Greeting Card Pack (Plastic-Free)</t>
  </si>
  <si>
    <t>WGA170</t>
  </si>
  <si>
    <t>Sumi Flowers: Crysanthemum Greeting Card Pack (Plastic-Free)</t>
  </si>
  <si>
    <t>WGA171</t>
  </si>
  <si>
    <t>Sally King Design: The Art of the Shoe Greeting Card Pack (Plastic-Free)</t>
  </si>
  <si>
    <t>WGA172</t>
  </si>
  <si>
    <t>Jenny Zemanek: Blossoming Boldly Greeting Card Pack (Plastic-Free)</t>
  </si>
  <si>
    <t>WGA173</t>
  </si>
  <si>
    <t>Anna Stead Forest Floor Greeting Card Pack (Plastic-Free)</t>
  </si>
  <si>
    <t>WGA174</t>
  </si>
  <si>
    <t>Katherine Quinn: Enchanted Mushroom Garden Greeting Card Pack (Plastic-Free)</t>
  </si>
  <si>
    <t>WGA162</t>
  </si>
  <si>
    <t>Anna Stead: Deep in the Forest Greeting Card Pack (Plastic-Free)</t>
  </si>
  <si>
    <t>WGA161</t>
  </si>
  <si>
    <t>Annie Soudain: Pale Grey Day Greeting Card Pack (Plastic-Free)</t>
  </si>
  <si>
    <t>WGA160</t>
  </si>
  <si>
    <t>Katherine Quinn: Plant People Greeting Card Pack (Plastic-Free)</t>
  </si>
  <si>
    <t>WGA159</t>
  </si>
  <si>
    <t>William Morris Gallery: Eden Greeting Card Pack</t>
  </si>
  <si>
    <t>WGA158</t>
  </si>
  <si>
    <t>William Morris Gallery: Harebell Greeting Card Pack (Plastic-Free)</t>
  </si>
  <si>
    <t>WGA157</t>
  </si>
  <si>
    <t>William Morris Gallery: Stripe Twill Greeting Card Pack</t>
  </si>
  <si>
    <t>WGA156</t>
  </si>
  <si>
    <t>William Morris Gallery: Mallow Greeting Card Pack (Plastic-Free)</t>
  </si>
  <si>
    <t>WGA155</t>
  </si>
  <si>
    <t>Annie Soudain: Foraging by Moonlight Greeting Card Pack (Plastic-Free)</t>
  </si>
  <si>
    <t>WGA154</t>
  </si>
  <si>
    <t>Aimee Stewart: Vintage Cook Book Library Greeting Card Pack (Plastic-Free)</t>
  </si>
  <si>
    <t>WGA153</t>
  </si>
  <si>
    <t>Pieter van den Keere: Antique Map Greeting Card Pack</t>
  </si>
  <si>
    <t>WGA152</t>
  </si>
  <si>
    <t>Bex Parkin: Red Poppies Greeting Card Pack</t>
  </si>
  <si>
    <t>WGA151</t>
  </si>
  <si>
    <t>Jenny Zemanek: A Cabinet of Curiosities Greeting Card Pack (Plastic-Free)</t>
  </si>
  <si>
    <t>WGA150</t>
  </si>
  <si>
    <t>Anna Stead: A Medieval Herbal Greeting Card Pack</t>
  </si>
  <si>
    <t>WGA149</t>
  </si>
  <si>
    <t>Nel Whatmore: Elegant Grecian Greeting Card Pack (Plastic-Free)</t>
  </si>
  <si>
    <t>WGA148</t>
  </si>
  <si>
    <t>Lucy Innes Williams: Purple Garden House Greeting Card Pack</t>
  </si>
  <si>
    <t>WGA147</t>
  </si>
  <si>
    <t>WGA146</t>
  </si>
  <si>
    <t>WGA145</t>
  </si>
  <si>
    <t>William Kilburn: Wild Flowers Greeting Card Pack (Plastic-Free)</t>
  </si>
  <si>
    <t>WGA143</t>
  </si>
  <si>
    <t>WGA141</t>
  </si>
  <si>
    <t>Ernst Haeckel: Hummingbirds Greeting Card Pack (Plastic-Free)</t>
  </si>
  <si>
    <t>WGA140</t>
  </si>
  <si>
    <t>Ashmolean Museum: Cranes, Cycads &amp; Wisteria Greeting Card Pack (Plastic-Free)</t>
  </si>
  <si>
    <t>WGA139</t>
  </si>
  <si>
    <t>William Kilburn: Marble End Paper Greeting Card Pack (Plastic-Free)</t>
  </si>
  <si>
    <t>WGA138</t>
  </si>
  <si>
    <t>Lucy Innes Williams: Viridian Garden House Greeting Card Pack (Plastic-Free)</t>
  </si>
  <si>
    <t>WGA136</t>
  </si>
  <si>
    <t>Bex Parkin: Birds &amp; Flowers Greeting Card Pack (Plastic-Free)</t>
  </si>
  <si>
    <t>WGA134</t>
  </si>
  <si>
    <t>Wan Mae Dodd: Blue Poppies Greeting Card Pack (Plastic-Free)</t>
  </si>
  <si>
    <t>WGA132</t>
  </si>
  <si>
    <t>Ashmolean Museum: Cloisonné Casket with Flowers and Butterflies Greeting Card Pack (Plastic-Free)</t>
  </si>
  <si>
    <t>WGA130</t>
  </si>
  <si>
    <t>Lucy Innes Williams: Pink Garden House Greeting Card Pack</t>
  </si>
  <si>
    <t>WGA129</t>
  </si>
  <si>
    <t>Alice's Adventures in Wonderland: White Rabbit Greeting Card Pack (Plastic-Free)</t>
  </si>
  <si>
    <t>WGA123</t>
  </si>
  <si>
    <t>Alice and the Queen of Hearts Greeting Card Pack</t>
  </si>
  <si>
    <t>WGA110</t>
  </si>
  <si>
    <t>Annie Soudain: Foxgloves and Finches Greeting Card Pack (Plastic-Free)</t>
  </si>
  <si>
    <t>WGA109</t>
  </si>
  <si>
    <t>William Morris: Seaweed Wallpaper Greeting Card Pack (Plastic-Free)</t>
  </si>
  <si>
    <t>WGA107</t>
  </si>
  <si>
    <t>Ashmolean: A Japanese Garden Greeting Card Pack (Plastic-Free)</t>
  </si>
  <si>
    <t>WGA099</t>
  </si>
  <si>
    <t>WGA098</t>
  </si>
  <si>
    <t>Gustav Klimt: Poppy Field Greeting Card Pack (Plastic-Free)</t>
  </si>
  <si>
    <t>WGA097</t>
  </si>
  <si>
    <t>WGA096</t>
  </si>
  <si>
    <t>Charles Coleman: Apple Blossom Greeting Card Pack</t>
  </si>
  <si>
    <t>WGA090</t>
  </si>
  <si>
    <t>Claude Monet: Bridge over a Pond of Water Lilies Greeting Card Pack (Plastic-Free)</t>
  </si>
  <si>
    <t>WGA089</t>
  </si>
  <si>
    <t>Vincent van Gogh: The Starry Night Greeting Card Pack (Plastic-Free)</t>
  </si>
  <si>
    <t>WGA080</t>
  </si>
  <si>
    <t>Nel Whatmore: Beautiful Reflections Greeting Card Pack (Plastic-Free)</t>
  </si>
  <si>
    <t>WGA068</t>
  </si>
  <si>
    <t>L.S. Lowry: Going to Work Greeting Card Pack (Plastic-Free)</t>
  </si>
  <si>
    <t>WGA065</t>
  </si>
  <si>
    <t>L.S. Lowry: Market Scene Greeting Card Pack (Plastic-Free)</t>
  </si>
  <si>
    <t>WGA058</t>
  </si>
  <si>
    <t>Bodleian Libraries: Hobbies and Pastimes Bookshelves Greeting Card Pack (Plastic-Free)</t>
  </si>
  <si>
    <t>WGA057</t>
  </si>
  <si>
    <t>Bodleian Libraries: High Jinks Bookshelves Greeting Card Pack (Plastic-Free)</t>
  </si>
  <si>
    <t>WGA049</t>
  </si>
  <si>
    <t>Vincent van Gogh: Starry Night over the Rhône Greeting Card Pack (Plastic-Free)</t>
  </si>
  <si>
    <t>WGA047</t>
  </si>
  <si>
    <t>Turkish Wall Tiles Greeting Card Pack</t>
  </si>
  <si>
    <t>WGA043</t>
  </si>
  <si>
    <t>Vincent van Gogh: Almond Blossom Greeting Card Pack (Plastic-Free)</t>
  </si>
  <si>
    <t>WGA014</t>
  </si>
  <si>
    <t>Vincent van Gogh: Sunflowers Greeting Card Pack (Plastic-Free)</t>
  </si>
  <si>
    <t>WGA013</t>
  </si>
  <si>
    <t>Wilhelm List: Magnolia Tree Greeting Card Pack (Plastic-Free)</t>
  </si>
  <si>
    <t>WGA011</t>
  </si>
  <si>
    <t>Hokusai: Great Wave Greeting Card Pack (Plastic-Free)</t>
  </si>
  <si>
    <t>WGA008</t>
  </si>
  <si>
    <t>Vincent van Gogh: Café Terrace Greeting Card Pack (Plastic-Free)</t>
  </si>
  <si>
    <t>KL02</t>
  </si>
  <si>
    <t>Gustav Klimt: The Kiss Greeting Card Pack (Plastic-Free)</t>
  </si>
  <si>
    <t>FDC01</t>
  </si>
  <si>
    <t>Colouring Books</t>
  </si>
  <si>
    <t>Paperback</t>
  </si>
  <si>
    <t>Angela Harding (Art Colouring Book)</t>
  </si>
  <si>
    <t>Angela Harding</t>
  </si>
  <si>
    <t>Hobbies &amp; Craft</t>
  </si>
  <si>
    <t>Countryside (Angela Harding) Colouring Book</t>
  </si>
  <si>
    <t>Wildlife (Angela Harding) Colouring Book</t>
  </si>
  <si>
    <t>Merchandising</t>
  </si>
  <si>
    <t>Standard Spinner (UK Only)</t>
  </si>
  <si>
    <t>Multi-Format Spinner  (UK Only)</t>
  </si>
  <si>
    <t xml:space="preserve">Journal/ Pocket Counterpack </t>
  </si>
  <si>
    <t>Bookmark Spinner  (UK Only)</t>
  </si>
  <si>
    <t>Pocket Counter Spinner  (UK Only)</t>
  </si>
  <si>
    <t>Standard Notebook Countertop Spinner</t>
  </si>
  <si>
    <t>Total:</t>
  </si>
  <si>
    <t>Jean &amp; Ron Henry: Moon Maiden Greeting Card Pack (Plastic-Free)</t>
  </si>
  <si>
    <t>Lucy Innes Williams: Orange Hydrangeas Greeting Card Pack (Plastic-Free)</t>
  </si>
  <si>
    <t>Vincent van Gogh: Bedroom at Arles Greeting Card Pack (Plastic-Free)</t>
  </si>
  <si>
    <t>RBGE: Charlotte Cowan Pearson: Stitchworts, Woodruff and Pepperwort Greeting Card Pack (Plastic-Free)</t>
  </si>
  <si>
    <t>Alexandra Milton: Silver Tree of life with Four White-throated Magpies Greeting Card Pack (Plastic-Free)</t>
  </si>
  <si>
    <t>FTJP011</t>
  </si>
  <si>
    <t>Adult Sustainable Jigsaw Puzzle L.S. Lowry: Going to Work</t>
  </si>
  <si>
    <t>Paper Garlands</t>
  </si>
  <si>
    <t>Paper Garland</t>
  </si>
  <si>
    <t>FTPG001</t>
  </si>
  <si>
    <t>FTPG002</t>
  </si>
  <si>
    <t>FTPG003</t>
  </si>
  <si>
    <t>FTPG004</t>
  </si>
  <si>
    <t>Moomin Fun Friends Paper Garland</t>
  </si>
  <si>
    <t>Alice’s Adventures in Wonderland Paper Garland</t>
  </si>
  <si>
    <t>Anne Stokes: Dragons Paper Garland</t>
  </si>
  <si>
    <t>Bee Brown: Beautiful Creatures Paper Garland</t>
  </si>
  <si>
    <t>BKMK117</t>
  </si>
  <si>
    <t>BKMK118</t>
  </si>
  <si>
    <t>BKMK119</t>
  </si>
  <si>
    <t>BKMK120</t>
  </si>
  <si>
    <t>Jade Mosinski: Bee Bookmarks (pack of 10)</t>
  </si>
  <si>
    <t>Jade Mosinski: Garden Bees Bookmarks (pack of 10)</t>
  </si>
  <si>
    <t>Enid Blyton &amp; Fleur Harris: The Magic Faraway Tree: Enchanted Garden Bookmarks (pack of 10)</t>
  </si>
  <si>
    <t>Enid Blyton &amp; Fleur Harris: The Magic Faraway Tree: Faraway Floral Bookmarks (pack of 10)</t>
  </si>
  <si>
    <t>Vincent van Gogh: The Starry Night Artisan Art Blank Notebook (Flame Tree Journals)</t>
  </si>
  <si>
    <t>Alice's Adventures in Wonderland: White Rabbit Artisan Art Blank Notebook (Flame Tree Journals)</t>
  </si>
  <si>
    <t>Angela Harding: Rathlin Hares Artisan Art Blank Notebook (Flame Tree Journals)</t>
  </si>
  <si>
    <t>Moomin and Flowers Artisan Art Blank Notebook (Flame Tree Journals)</t>
  </si>
  <si>
    <t>FTAAB011</t>
  </si>
  <si>
    <t>FTAAB012</t>
  </si>
  <si>
    <t>FTAAB013</t>
  </si>
  <si>
    <t>FTAAB014</t>
  </si>
  <si>
    <t>FTABM11</t>
  </si>
  <si>
    <t>Jade Mosinski: Garden Bees Artisan Art Vegan Leather Bookmarks (pack of 10)</t>
  </si>
  <si>
    <t>FTABM12</t>
  </si>
  <si>
    <t>Lucy Innes Williams: Pink Garden House Artisan Art Vegan Leather Bookmarks (pack of 10)</t>
  </si>
  <si>
    <t>FTABM13</t>
  </si>
  <si>
    <t>Wilhelm List: Magnolia Tree Artisan Art Vegan Leather Bookmarks (pack of 10)</t>
  </si>
  <si>
    <t>FTABM14</t>
  </si>
  <si>
    <t>William Morris: Seaweed Artisan Art Vegan Leather Bookmarks (pack of 10)</t>
  </si>
  <si>
    <t>FTJPF03</t>
  </si>
  <si>
    <t>Special Edition Adult Foiled Jigsaw Puzzle Enid Blyton &amp; Fleur Harris: The Magic Faraway Tree</t>
  </si>
  <si>
    <t>FTJPF04</t>
  </si>
  <si>
    <t>Special Edition Adult Foiled Jigsaw Puzzle Vincent van Gogh: Starry Night over the Rhône</t>
  </si>
  <si>
    <t>FTNB434</t>
  </si>
  <si>
    <t>Moomin Bookshelves: Pink &amp; Silver (Foiled Journal)</t>
  </si>
  <si>
    <t>FTNB435</t>
  </si>
  <si>
    <t>Enid Blyton &amp; Fleur Harris: The Magic Faraway Tree: Enchanted Garden (Foiled Journal)</t>
  </si>
  <si>
    <t>FTNB436</t>
  </si>
  <si>
    <t>Enid Blyton &amp; Fleur Harris: The Magic Faraway Tree: Faraway Floral (Foiled Journal)</t>
  </si>
  <si>
    <t>FTNB437</t>
  </si>
  <si>
    <t>Of Love &amp; Dragons (Foiled Journal)</t>
  </si>
  <si>
    <t>FTNB438</t>
  </si>
  <si>
    <t>Angela Harding: Suffolk Kingfishers (Foiled Journal)</t>
  </si>
  <si>
    <t>FTNB439</t>
  </si>
  <si>
    <t>Sally King Design: The Art of the Shoe (Foiled Journal)</t>
  </si>
  <si>
    <t>FTNB440</t>
  </si>
  <si>
    <t>Maria Matos: Japanese Garden (Foiled Journal)</t>
  </si>
  <si>
    <t>FTNB441</t>
  </si>
  <si>
    <t>Bowerbird Studio: Burst of Colour (Foiled Journal)</t>
  </si>
  <si>
    <t>FTNB442</t>
  </si>
  <si>
    <t>Jennie Fynn: Secret Garden (Foiled Journal)</t>
  </si>
  <si>
    <t>FTNBB059</t>
  </si>
  <si>
    <t>Hiroshige II: The Seven-Mile Beach in Sagami Province (Foiled Blank Journal)</t>
  </si>
  <si>
    <t>FTNBB060</t>
  </si>
  <si>
    <t>Anna Stead: Mushrooms &amp; Fungi (Foiled Blank Journal)</t>
  </si>
  <si>
    <t>FTNBD011</t>
  </si>
  <si>
    <t>Vincent van Gogh: Starry Night over the Rhône (Foiled Dot Grid Journal)</t>
  </si>
  <si>
    <t>FTNBD012</t>
  </si>
  <si>
    <t>Moomins on the Riviera (Foiled Dot Grid Journal)</t>
  </si>
  <si>
    <t>FTNBL25</t>
  </si>
  <si>
    <t>Lesley Anne Ivory Set of 3 Standard Notebooks</t>
  </si>
  <si>
    <t>FTNBL26</t>
  </si>
  <si>
    <t>William Morris Gallery Set of 3 Standard Notebooks</t>
  </si>
  <si>
    <t>FTNBM31</t>
  </si>
  <si>
    <t>William Kilburn Set of 3 Midi Notebooks</t>
  </si>
  <si>
    <t>FTNBM32</t>
  </si>
  <si>
    <t>William Morris Gallery Set of 3 Midi Notebooks</t>
  </si>
  <si>
    <t>FTNBSP009</t>
  </si>
  <si>
    <t>Gustav Klimt: The Kiss (Spiral Bound Pocket Notebook)</t>
  </si>
  <si>
    <t>FTNBSP010</t>
  </si>
  <si>
    <t>Moomins on the Riviera (Spiral Bound Pocket Notebook)</t>
  </si>
  <si>
    <t>FTPA65</t>
  </si>
  <si>
    <t>Bodleian Libraries: High Jinks Artisan Art Notebook (Flame Tree Journals)</t>
  </si>
  <si>
    <t>FTPA66</t>
  </si>
  <si>
    <t>Bee Brown: Beautiful Bee Artisan Art Notebook (Flame Tree Journals)</t>
  </si>
  <si>
    <t>FTPA67</t>
  </si>
  <si>
    <t>Vincent van Gogh: Starry Night over the Rhône (Flame Tree Journals)</t>
  </si>
  <si>
    <t>FTPEN29</t>
  </si>
  <si>
    <t>Angela Harding: Hidden Hares Boxed Decorative Ballpoint Pen</t>
  </si>
  <si>
    <t>FTPEN30</t>
  </si>
  <si>
    <t>Bee Brown: Pink Dove Boxed Decorative Ballpoint Pen</t>
  </si>
  <si>
    <t>FTPEN31</t>
  </si>
  <si>
    <t>Katherine Quinn: Beachcombing Boxed Decorative Ballpoint Pen</t>
  </si>
  <si>
    <t>FTPEN32</t>
  </si>
  <si>
    <t>Georgia Breeze: Bookshelves Boxed Decorative Ballpoint Pen</t>
  </si>
  <si>
    <t>FTSLB27</t>
  </si>
  <si>
    <t>Angela Harding: Suffolk Kingfishers (Foiled Slimline Journal)</t>
  </si>
  <si>
    <t>FTSLB28</t>
  </si>
  <si>
    <t>Katherine Quinn: Enchanted Mushroom Garden (Foiled Slimline Journal)</t>
  </si>
  <si>
    <t>FTSN009</t>
  </si>
  <si>
    <t>Moomin Love Flame Tree Sticky Notes Folder</t>
  </si>
  <si>
    <t>FTSN010</t>
  </si>
  <si>
    <t>Jade Mosinski: Bee Flame Tree Sticky Notes Folder</t>
  </si>
  <si>
    <t>FTSN011</t>
  </si>
  <si>
    <t>Vincent van Gogh: Starry Night over the Rhône Flame Tree Sticky Notes Folder</t>
  </si>
  <si>
    <t>FTSN012</t>
  </si>
  <si>
    <t>Angela Harding: Suffolk Kingfishers Flame Tree Sticky Notes Folder</t>
  </si>
  <si>
    <t>Catrin Welz-Stein: Chasing the Moon Greeting Card Pack (Plastic-Free)</t>
  </si>
  <si>
    <t>Puzzle Power</t>
  </si>
  <si>
    <t>Hardback</t>
  </si>
  <si>
    <t>Norse Mythology Word Search</t>
  </si>
  <si>
    <t>Flame Tree Studio</t>
  </si>
  <si>
    <t>Celtic Mythology Word Search</t>
  </si>
  <si>
    <t>Greek Mythology Wordsearch</t>
  </si>
  <si>
    <t xml:space="preserve">Colouring Books																	</t>
  </si>
  <si>
    <t>1000-piece Cylinder jigsaws</t>
  </si>
  <si>
    <t>1000-piece Foiled Jigsaws</t>
  </si>
  <si>
    <t>Hobbies</t>
  </si>
  <si>
    <t xml:space="preserve">Flame Tree Foiled Bookmarks  </t>
  </si>
  <si>
    <t xml:space="preserve">Flame Foiled Tree Bookmarks  </t>
  </si>
  <si>
    <t>Adult Sustainable Jigsaw Puzzle Moomins on the Riviera</t>
  </si>
  <si>
    <t>Nel x Polly Rose: Don't Leaf Me This Way (Foiled Journal)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</si>
</sst>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_);[Red]\(&quot;£&quot;#,##0.00\)"/>
    <numFmt numFmtId="44" formatCode="_(&quot;£&quot;* #,##0.00_);_(&quot;£&quot;* \(#,##0.00\);_(&quot;£&quot;* &quot;-&quot;??_);_(@_)"/>
    <numFmt numFmtId="164" formatCode="&quot;£&quot;#,##0.00"/>
    <numFmt numFmtId="165" formatCode="_-[$£-809]* #,##0.00_-;\-[$£-809]* #,##0.00_-;_-[$£-809]* &quot;-&quot;??_-;_-@"/>
  </numFmts>
  <fonts count="38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9"/>
      <color theme="1"/>
      <name val="Calibri"/>
      <family val="2"/>
    </font>
    <font>
      <b/>
      <sz val="24"/>
      <color rgb="FFFF0000"/>
      <name val="Calibri"/>
      <family val="2"/>
    </font>
    <font>
      <sz val="12"/>
      <color theme="1"/>
      <name val="Calibri"/>
      <family val="2"/>
    </font>
    <font>
      <b/>
      <sz val="28"/>
      <color rgb="FFFF0000"/>
      <name val="Calibri"/>
      <family val="2"/>
    </font>
    <font>
      <sz val="28"/>
      <color rgb="FFFF0000"/>
      <name val="Calibri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363636"/>
      <name val="Arial"/>
      <family val="2"/>
    </font>
    <font>
      <u/>
      <sz val="12"/>
      <color theme="10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</font>
    <font>
      <sz val="16"/>
      <color theme="1"/>
      <name val="Calibri"/>
      <family val="2"/>
    </font>
    <font>
      <sz val="17"/>
      <color theme="1"/>
      <name val="Calibri"/>
      <family val="2"/>
    </font>
    <font>
      <sz val="16"/>
      <color rgb="FF000000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b/>
      <strike/>
      <sz val="12"/>
      <color rgb="FFFF0000"/>
      <name val="Calibri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Calibri (Body)"/>
    </font>
    <font>
      <sz val="12"/>
      <name val="Calibri"/>
      <family val="2"/>
      <scheme val="minor"/>
    </font>
    <font>
      <b/>
      <sz val="12"/>
      <color rgb="FFFF0000"/>
      <name val="Calibri (Body)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0" fillId="0" borderId="0" xfId="0" applyFont="1"/>
    <xf numFmtId="0" fontId="11" fillId="0" borderId="0" xfId="0" applyFont="1" applyAlignment="1">
      <alignment horizontal="center"/>
    </xf>
    <xf numFmtId="1" fontId="11" fillId="0" borderId="0" xfId="0" applyNumberFormat="1" applyFont="1"/>
    <xf numFmtId="0" fontId="11" fillId="0" borderId="0" xfId="0" applyFont="1"/>
    <xf numFmtId="0" fontId="12" fillId="0" borderId="0" xfId="0" applyFont="1" applyAlignment="1">
      <alignment horizontal="left"/>
    </xf>
    <xf numFmtId="164" fontId="13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164" fontId="11" fillId="0" borderId="0" xfId="0" applyNumberFormat="1" applyFont="1"/>
    <xf numFmtId="0" fontId="14" fillId="0" borderId="0" xfId="0" applyFont="1" applyAlignment="1">
      <alignment horizontal="left"/>
    </xf>
    <xf numFmtId="49" fontId="13" fillId="0" borderId="0" xfId="0" applyNumberFormat="1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3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164" fontId="17" fillId="0" borderId="0" xfId="0" applyNumberFormat="1" applyFont="1"/>
    <xf numFmtId="1" fontId="21" fillId="0" borderId="0" xfId="0" applyNumberFormat="1" applyFont="1"/>
    <xf numFmtId="164" fontId="11" fillId="0" borderId="0" xfId="0" applyNumberFormat="1" applyFont="1" applyAlignment="1">
      <alignment horizontal="center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49" fontId="23" fillId="2" borderId="1" xfId="0" applyNumberFormat="1" applyFont="1" applyFill="1" applyBorder="1"/>
    <xf numFmtId="49" fontId="23" fillId="2" borderId="1" xfId="0" applyNumberFormat="1" applyFont="1" applyFill="1" applyBorder="1" applyAlignment="1">
      <alignment horizontal="center"/>
    </xf>
    <xf numFmtId="1" fontId="23" fillId="2" borderId="1" xfId="0" applyNumberFormat="1" applyFont="1" applyFill="1" applyBorder="1"/>
    <xf numFmtId="164" fontId="23" fillId="2" borderId="1" xfId="0" applyNumberFormat="1" applyFont="1" applyFill="1" applyBorder="1"/>
    <xf numFmtId="49" fontId="23" fillId="2" borderId="1" xfId="0" applyNumberFormat="1" applyFont="1" applyFill="1" applyBorder="1" applyAlignment="1">
      <alignment horizontal="left"/>
    </xf>
    <xf numFmtId="0" fontId="24" fillId="0" borderId="0" xfId="0" applyFont="1"/>
    <xf numFmtId="1" fontId="23" fillId="0" borderId="0" xfId="0" applyNumberFormat="1" applyFont="1" applyAlignment="1">
      <alignment horizontal="right"/>
    </xf>
    <xf numFmtId="0" fontId="23" fillId="0" borderId="0" xfId="0" applyFont="1"/>
    <xf numFmtId="164" fontId="23" fillId="0" borderId="0" xfId="0" applyNumberFormat="1" applyFont="1"/>
    <xf numFmtId="0" fontId="23" fillId="0" borderId="0" xfId="0" applyFont="1" applyAlignment="1">
      <alignment horizontal="left"/>
    </xf>
    <xf numFmtId="9" fontId="23" fillId="0" borderId="0" xfId="0" applyNumberFormat="1" applyFont="1"/>
    <xf numFmtId="0" fontId="23" fillId="0" borderId="0" xfId="0" applyFont="1" applyAlignment="1">
      <alignment horizontal="center"/>
    </xf>
    <xf numFmtId="0" fontId="25" fillId="2" borderId="2" xfId="0" applyFont="1" applyFill="1" applyBorder="1" applyAlignment="1">
      <alignment horizontal="left"/>
    </xf>
    <xf numFmtId="0" fontId="25" fillId="2" borderId="3" xfId="0" applyFont="1" applyFill="1" applyBorder="1" applyAlignment="1">
      <alignment horizontal="left"/>
    </xf>
    <xf numFmtId="9" fontId="26" fillId="2" borderId="4" xfId="0" applyNumberFormat="1" applyFont="1" applyFill="1" applyBorder="1"/>
    <xf numFmtId="164" fontId="27" fillId="0" borderId="6" xfId="0" applyNumberFormat="1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1" fontId="13" fillId="0" borderId="0" xfId="0" applyNumberFormat="1" applyFont="1"/>
    <xf numFmtId="1" fontId="21" fillId="0" borderId="0" xfId="0" applyNumberFormat="1" applyFont="1" applyAlignment="1">
      <alignment horizontal="left"/>
    </xf>
    <xf numFmtId="164" fontId="21" fillId="0" borderId="0" xfId="0" applyNumberFormat="1" applyFont="1" applyAlignment="1">
      <alignment horizontal="left"/>
    </xf>
    <xf numFmtId="0" fontId="30" fillId="3" borderId="7" xfId="0" applyFont="1" applyFill="1" applyBorder="1" applyAlignment="1">
      <alignment horizontal="left" vertical="center"/>
    </xf>
    <xf numFmtId="0" fontId="22" fillId="3" borderId="7" xfId="0" applyFont="1" applyFill="1" applyBorder="1" applyAlignment="1">
      <alignment horizontal="left" vertical="center"/>
    </xf>
    <xf numFmtId="1" fontId="30" fillId="3" borderId="7" xfId="0" applyNumberFormat="1" applyFont="1" applyFill="1" applyBorder="1" applyAlignment="1">
      <alignment vertical="center"/>
    </xf>
    <xf numFmtId="1" fontId="30" fillId="3" borderId="7" xfId="0" applyNumberFormat="1" applyFont="1" applyFill="1" applyBorder="1" applyAlignment="1">
      <alignment horizontal="left" vertical="center"/>
    </xf>
    <xf numFmtId="164" fontId="30" fillId="3" borderId="7" xfId="0" applyNumberFormat="1" applyFont="1" applyFill="1" applyBorder="1" applyAlignment="1">
      <alignment horizontal="left" vertical="center"/>
    </xf>
    <xf numFmtId="0" fontId="30" fillId="3" borderId="7" xfId="0" applyFont="1" applyFill="1" applyBorder="1" applyAlignment="1">
      <alignment horizontal="left" vertical="center" wrapText="1"/>
    </xf>
    <xf numFmtId="164" fontId="30" fillId="3" borderId="7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/>
    </xf>
    <xf numFmtId="17" fontId="22" fillId="0" borderId="0" xfId="0" applyNumberFormat="1" applyFont="1" applyAlignment="1">
      <alignment horizontal="left"/>
    </xf>
    <xf numFmtId="1" fontId="30" fillId="0" borderId="0" xfId="0" applyNumberFormat="1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164" fontId="30" fillId="0" borderId="0" xfId="0" applyNumberFormat="1" applyFont="1" applyAlignment="1">
      <alignment horizontal="left" vertical="center"/>
    </xf>
    <xf numFmtId="164" fontId="22" fillId="0" borderId="0" xfId="0" applyNumberFormat="1" applyFont="1" applyAlignment="1">
      <alignment horizontal="left"/>
    </xf>
    <xf numFmtId="0" fontId="22" fillId="2" borderId="8" xfId="0" applyFont="1" applyFill="1" applyBorder="1" applyAlignment="1">
      <alignment horizontal="left"/>
    </xf>
    <xf numFmtId="165" fontId="22" fillId="0" borderId="9" xfId="0" applyNumberFormat="1" applyFont="1" applyBorder="1"/>
    <xf numFmtId="8" fontId="22" fillId="0" borderId="0" xfId="0" applyNumberFormat="1" applyFont="1" applyAlignment="1">
      <alignment horizontal="left"/>
    </xf>
    <xf numFmtId="0" fontId="23" fillId="0" borderId="0" xfId="0" applyFont="1" applyAlignment="1">
      <alignment horizontal="left" vertical="center"/>
    </xf>
    <xf numFmtId="17" fontId="21" fillId="0" borderId="0" xfId="0" applyNumberFormat="1" applyFont="1" applyAlignment="1">
      <alignment horizontal="left"/>
    </xf>
    <xf numFmtId="1" fontId="23" fillId="0" borderId="0" xfId="0" applyNumberFormat="1" applyFont="1" applyAlignment="1">
      <alignment vertical="center"/>
    </xf>
    <xf numFmtId="1" fontId="23" fillId="0" borderId="0" xfId="0" applyNumberFormat="1" applyFont="1" applyAlignment="1">
      <alignment horizontal="left" vertical="center"/>
    </xf>
    <xf numFmtId="164" fontId="23" fillId="0" borderId="0" xfId="0" applyNumberFormat="1" applyFont="1" applyAlignment="1">
      <alignment horizontal="left" vertical="center"/>
    </xf>
    <xf numFmtId="0" fontId="13" fillId="2" borderId="8" xfId="0" applyFont="1" applyFill="1" applyBorder="1" applyAlignment="1">
      <alignment horizontal="left"/>
    </xf>
    <xf numFmtId="165" fontId="13" fillId="0" borderId="9" xfId="0" applyNumberFormat="1" applyFont="1" applyBorder="1"/>
    <xf numFmtId="8" fontId="13" fillId="0" borderId="0" xfId="0" applyNumberFormat="1" applyFont="1" applyAlignment="1">
      <alignment horizontal="left"/>
    </xf>
    <xf numFmtId="17" fontId="13" fillId="0" borderId="0" xfId="0" applyNumberFormat="1" applyFont="1" applyAlignment="1">
      <alignment horizontal="left"/>
    </xf>
    <xf numFmtId="0" fontId="23" fillId="2" borderId="8" xfId="0" applyFont="1" applyFill="1" applyBorder="1" applyAlignment="1">
      <alignment horizontal="left"/>
    </xf>
    <xf numFmtId="44" fontId="23" fillId="3" borderId="7" xfId="0" applyNumberFormat="1" applyFont="1" applyFill="1" applyBorder="1" applyAlignment="1">
      <alignment vertical="center"/>
    </xf>
    <xf numFmtId="44" fontId="23" fillId="0" borderId="0" xfId="0" applyNumberFormat="1" applyFont="1" applyAlignment="1">
      <alignment vertical="center"/>
    </xf>
    <xf numFmtId="0" fontId="22" fillId="0" borderId="0" xfId="0" applyFont="1"/>
    <xf numFmtId="0" fontId="30" fillId="0" borderId="0" xfId="0" applyFont="1"/>
    <xf numFmtId="0" fontId="22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 wrapText="1"/>
    </xf>
    <xf numFmtId="17" fontId="30" fillId="0" borderId="0" xfId="0" applyNumberFormat="1" applyFont="1" applyAlignment="1">
      <alignment horizontal="left"/>
    </xf>
    <xf numFmtId="0" fontId="13" fillId="0" borderId="0" xfId="0" applyFont="1" applyAlignment="1">
      <alignment horizontal="left" vertical="center"/>
    </xf>
    <xf numFmtId="44" fontId="13" fillId="0" borderId="0" xfId="0" applyNumberFormat="1" applyFont="1" applyAlignment="1">
      <alignment vertical="center"/>
    </xf>
    <xf numFmtId="49" fontId="29" fillId="0" borderId="0" xfId="0" applyNumberFormat="1" applyFont="1" applyAlignment="1">
      <alignment horizontal="left" vertical="center"/>
    </xf>
    <xf numFmtId="15" fontId="13" fillId="0" borderId="0" xfId="0" applyNumberFormat="1" applyFont="1" applyAlignment="1">
      <alignment horizontal="left"/>
    </xf>
    <xf numFmtId="164" fontId="13" fillId="0" borderId="0" xfId="0" applyNumberFormat="1" applyFont="1" applyAlignment="1">
      <alignment horizontal="left" vertical="top"/>
    </xf>
    <xf numFmtId="164" fontId="22" fillId="0" borderId="0" xfId="0" applyNumberFormat="1" applyFont="1" applyAlignment="1">
      <alignment horizontal="left" vertical="top"/>
    </xf>
    <xf numFmtId="0" fontId="21" fillId="0" borderId="0" xfId="0" applyFont="1"/>
    <xf numFmtId="0" fontId="21" fillId="0" borderId="0" xfId="0" applyFont="1" applyAlignment="1">
      <alignment horizontal="left"/>
    </xf>
    <xf numFmtId="0" fontId="23" fillId="2" borderId="10" xfId="0" applyFont="1" applyFill="1" applyBorder="1" applyAlignment="1">
      <alignment horizontal="left"/>
    </xf>
    <xf numFmtId="164" fontId="23" fillId="0" borderId="0" xfId="0" applyNumberFormat="1" applyFont="1" applyAlignment="1">
      <alignment horizontal="left"/>
    </xf>
    <xf numFmtId="8" fontId="23" fillId="0" borderId="0" xfId="0" applyNumberFormat="1" applyFont="1" applyAlignment="1">
      <alignment horizontal="left"/>
    </xf>
    <xf numFmtId="0" fontId="13" fillId="2" borderId="10" xfId="0" applyFont="1" applyFill="1" applyBorder="1" applyAlignment="1">
      <alignment horizontal="left"/>
    </xf>
    <xf numFmtId="1" fontId="23" fillId="0" borderId="0" xfId="0" applyNumberFormat="1" applyFont="1"/>
    <xf numFmtId="0" fontId="23" fillId="2" borderId="9" xfId="0" applyFont="1" applyFill="1" applyBorder="1" applyAlignment="1">
      <alignment horizontal="left"/>
    </xf>
    <xf numFmtId="49" fontId="21" fillId="0" borderId="0" xfId="0" applyNumberFormat="1" applyFont="1" applyAlignment="1">
      <alignment horizontal="left"/>
    </xf>
    <xf numFmtId="0" fontId="30" fillId="2" borderId="8" xfId="0" applyFont="1" applyFill="1" applyBorder="1" applyAlignment="1">
      <alignment horizontal="left"/>
    </xf>
    <xf numFmtId="1" fontId="22" fillId="3" borderId="7" xfId="0" applyNumberFormat="1" applyFont="1" applyFill="1" applyBorder="1" applyAlignment="1">
      <alignment vertical="center"/>
    </xf>
    <xf numFmtId="1" fontId="22" fillId="3" borderId="7" xfId="0" applyNumberFormat="1" applyFont="1" applyFill="1" applyBorder="1" applyAlignment="1">
      <alignment horizontal="left" vertical="center"/>
    </xf>
    <xf numFmtId="164" fontId="22" fillId="3" borderId="7" xfId="0" applyNumberFormat="1" applyFont="1" applyFill="1" applyBorder="1" applyAlignment="1">
      <alignment horizontal="left" vertical="center"/>
    </xf>
    <xf numFmtId="0" fontId="22" fillId="3" borderId="7" xfId="0" applyFont="1" applyFill="1" applyBorder="1" applyAlignment="1">
      <alignment horizontal="left" vertical="center" wrapText="1"/>
    </xf>
    <xf numFmtId="164" fontId="13" fillId="3" borderId="7" xfId="0" applyNumberFormat="1" applyFont="1" applyFill="1" applyBorder="1" applyAlignment="1">
      <alignment vertical="center"/>
    </xf>
    <xf numFmtId="49" fontId="22" fillId="0" borderId="0" xfId="0" applyNumberFormat="1" applyFont="1" applyAlignment="1">
      <alignment horizontal="left"/>
    </xf>
    <xf numFmtId="0" fontId="31" fillId="0" borderId="0" xfId="0" applyFont="1" applyAlignment="1">
      <alignment horizontal="left"/>
    </xf>
    <xf numFmtId="17" fontId="29" fillId="0" borderId="0" xfId="0" applyNumberFormat="1" applyFont="1" applyAlignment="1">
      <alignment horizontal="left"/>
    </xf>
    <xf numFmtId="1" fontId="13" fillId="0" borderId="0" xfId="0" applyNumberFormat="1" applyFont="1" applyAlignment="1">
      <alignment horizontal="left" vertical="center"/>
    </xf>
    <xf numFmtId="164" fontId="13" fillId="0" borderId="0" xfId="0" applyNumberFormat="1" applyFont="1" applyAlignment="1">
      <alignment horizontal="left" vertical="center"/>
    </xf>
    <xf numFmtId="164" fontId="13" fillId="3" borderId="7" xfId="0" applyNumberFormat="1" applyFont="1" applyFill="1" applyBorder="1" applyAlignment="1">
      <alignment horizontal="left" vertical="center"/>
    </xf>
    <xf numFmtId="0" fontId="29" fillId="0" borderId="0" xfId="0" applyFont="1" applyAlignment="1">
      <alignment horizontal="left"/>
    </xf>
    <xf numFmtId="49" fontId="29" fillId="0" borderId="0" xfId="0" applyNumberFormat="1" applyFont="1" applyAlignment="1">
      <alignment horizontal="left"/>
    </xf>
    <xf numFmtId="1" fontId="13" fillId="0" borderId="0" xfId="0" applyNumberFormat="1" applyFont="1" applyAlignment="1">
      <alignment horizontal="left"/>
    </xf>
    <xf numFmtId="0" fontId="32" fillId="2" borderId="8" xfId="0" applyFont="1" applyFill="1" applyBorder="1" applyAlignment="1">
      <alignment horizontal="left"/>
    </xf>
    <xf numFmtId="0" fontId="16" fillId="0" borderId="9" xfId="0" applyFont="1" applyBorder="1" applyAlignment="1">
      <alignment horizontal="left"/>
    </xf>
    <xf numFmtId="0" fontId="33" fillId="2" borderId="11" xfId="0" applyFont="1" applyFill="1" applyBorder="1" applyAlignment="1">
      <alignment horizontal="left"/>
    </xf>
    <xf numFmtId="164" fontId="13" fillId="0" borderId="0" xfId="0" applyNumberFormat="1" applyFont="1"/>
    <xf numFmtId="0" fontId="9" fillId="0" borderId="0" xfId="0" applyFont="1"/>
    <xf numFmtId="0" fontId="34" fillId="0" borderId="0" xfId="0" applyFont="1"/>
    <xf numFmtId="1" fontId="34" fillId="0" borderId="0" xfId="0" applyNumberFormat="1" applyFont="1"/>
    <xf numFmtId="0" fontId="34" fillId="0" borderId="0" xfId="0" applyFont="1" applyAlignment="1">
      <alignment horizontal="left" vertical="center"/>
    </xf>
    <xf numFmtId="164" fontId="34" fillId="0" borderId="0" xfId="0" applyNumberFormat="1" applyFont="1" applyAlignment="1">
      <alignment horizontal="left"/>
    </xf>
    <xf numFmtId="0" fontId="34" fillId="0" borderId="0" xfId="0" applyFont="1" applyAlignment="1">
      <alignment horizontal="left"/>
    </xf>
    <xf numFmtId="0" fontId="34" fillId="2" borderId="8" xfId="0" applyFont="1" applyFill="1" applyBorder="1" applyAlignment="1">
      <alignment horizontal="left"/>
    </xf>
    <xf numFmtId="165" fontId="34" fillId="0" borderId="9" xfId="0" applyNumberFormat="1" applyFont="1" applyBorder="1"/>
    <xf numFmtId="8" fontId="34" fillId="0" borderId="0" xfId="0" applyNumberFormat="1" applyFont="1" applyAlignment="1">
      <alignment horizontal="left"/>
    </xf>
    <xf numFmtId="44" fontId="34" fillId="0" borderId="0" xfId="0" applyNumberFormat="1" applyFont="1" applyAlignment="1">
      <alignment vertical="center"/>
    </xf>
    <xf numFmtId="49" fontId="34" fillId="0" borderId="0" xfId="0" applyNumberFormat="1" applyFont="1" applyAlignment="1">
      <alignment horizontal="left" vertical="center"/>
    </xf>
    <xf numFmtId="0" fontId="8" fillId="0" borderId="0" xfId="0" applyFont="1"/>
    <xf numFmtId="15" fontId="34" fillId="0" borderId="0" xfId="0" applyNumberFormat="1" applyFont="1" applyAlignment="1">
      <alignment horizontal="left"/>
    </xf>
    <xf numFmtId="164" fontId="34" fillId="0" borderId="0" xfId="0" applyNumberFormat="1" applyFont="1" applyAlignment="1">
      <alignment horizontal="left" vertical="top"/>
    </xf>
    <xf numFmtId="0" fontId="35" fillId="0" borderId="0" xfId="0" applyFont="1"/>
    <xf numFmtId="0" fontId="35" fillId="0" borderId="0" xfId="0" applyFont="1" applyAlignment="1">
      <alignment horizontal="left" vertical="center"/>
    </xf>
    <xf numFmtId="15" fontId="35" fillId="0" borderId="0" xfId="0" applyNumberFormat="1" applyFont="1" applyAlignment="1">
      <alignment horizontal="left"/>
    </xf>
    <xf numFmtId="1" fontId="35" fillId="0" borderId="0" xfId="0" applyNumberFormat="1" applyFont="1"/>
    <xf numFmtId="164" fontId="35" fillId="0" borderId="0" xfId="0" applyNumberFormat="1" applyFont="1" applyAlignment="1">
      <alignment horizontal="left" vertical="top"/>
    </xf>
    <xf numFmtId="164" fontId="35" fillId="0" borderId="0" xfId="0" applyNumberFormat="1" applyFont="1" applyAlignment="1">
      <alignment horizontal="left"/>
    </xf>
    <xf numFmtId="0" fontId="35" fillId="0" borderId="0" xfId="0" applyFont="1" applyAlignment="1">
      <alignment horizontal="left"/>
    </xf>
    <xf numFmtId="0" fontId="35" fillId="2" borderId="8" xfId="0" applyFont="1" applyFill="1" applyBorder="1" applyAlignment="1">
      <alignment horizontal="left"/>
    </xf>
    <xf numFmtId="165" fontId="35" fillId="0" borderId="9" xfId="0" applyNumberFormat="1" applyFont="1" applyBorder="1"/>
    <xf numFmtId="8" fontId="35" fillId="0" borderId="0" xfId="0" applyNumberFormat="1" applyFont="1" applyAlignment="1">
      <alignment horizontal="left"/>
    </xf>
    <xf numFmtId="44" fontId="35" fillId="0" borderId="0" xfId="0" applyNumberFormat="1" applyFont="1" applyAlignment="1">
      <alignment vertical="center"/>
    </xf>
    <xf numFmtId="49" fontId="35" fillId="0" borderId="0" xfId="0" applyNumberFormat="1" applyFont="1" applyAlignment="1">
      <alignment horizontal="left" vertical="center"/>
    </xf>
    <xf numFmtId="0" fontId="36" fillId="0" borderId="0" xfId="0" applyFont="1"/>
    <xf numFmtId="49" fontId="34" fillId="0" borderId="0" xfId="0" applyNumberFormat="1" applyFont="1" applyAlignment="1">
      <alignment horizontal="left"/>
    </xf>
    <xf numFmtId="0" fontId="7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164" fontId="34" fillId="0" borderId="0" xfId="0" applyNumberFormat="1" applyFont="1" applyAlignment="1">
      <alignment horizontal="left" vertical="center"/>
    </xf>
    <xf numFmtId="0" fontId="35" fillId="2" borderId="10" xfId="0" applyFont="1" applyFill="1" applyBorder="1" applyAlignment="1">
      <alignment horizontal="left"/>
    </xf>
    <xf numFmtId="0" fontId="30" fillId="0" borderId="7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164" fontId="30" fillId="0" borderId="7" xfId="0" applyNumberFormat="1" applyFont="1" applyBorder="1" applyAlignment="1">
      <alignment horizontal="left" vertical="center"/>
    </xf>
    <xf numFmtId="164" fontId="30" fillId="0" borderId="7" xfId="0" applyNumberFormat="1" applyFont="1" applyBorder="1" applyAlignment="1">
      <alignment vertical="center"/>
    </xf>
    <xf numFmtId="1" fontId="0" fillId="0" borderId="0" xfId="0" applyNumberFormat="1"/>
    <xf numFmtId="1" fontId="37" fillId="0" borderId="0" xfId="0" applyNumberFormat="1" applyFont="1"/>
    <xf numFmtId="0" fontId="37" fillId="0" borderId="0" xfId="0" applyFont="1"/>
    <xf numFmtId="49" fontId="22" fillId="0" borderId="0" xfId="0" applyNumberFormat="1" applyFont="1" applyAlignment="1">
      <alignment horizontal="left" vertical="center"/>
    </xf>
    <xf numFmtId="0" fontId="3" fillId="0" borderId="0" xfId="0" applyFont="1"/>
    <xf numFmtId="0" fontId="30" fillId="2" borderId="10" xfId="0" applyFont="1" applyFill="1" applyBorder="1" applyAlignment="1">
      <alignment horizontal="left"/>
    </xf>
    <xf numFmtId="164" fontId="30" fillId="0" borderId="0" xfId="0" applyNumberFormat="1" applyFont="1" applyAlignment="1">
      <alignment horizontal="left"/>
    </xf>
    <xf numFmtId="0" fontId="30" fillId="0" borderId="0" xfId="0" applyFont="1" applyAlignment="1">
      <alignment horizontal="left"/>
    </xf>
    <xf numFmtId="0" fontId="23" fillId="0" borderId="7" xfId="0" applyFont="1" applyBorder="1" applyAlignment="1">
      <alignment horizontal="left" vertical="center"/>
    </xf>
    <xf numFmtId="1" fontId="2" fillId="0" borderId="0" xfId="0" applyNumberFormat="1" applyFont="1"/>
    <xf numFmtId="0" fontId="2" fillId="0" borderId="0" xfId="0" applyFont="1"/>
    <xf numFmtId="164" fontId="23" fillId="0" borderId="7" xfId="0" applyNumberFormat="1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49" fontId="28" fillId="0" borderId="0" xfId="0" applyNumberFormat="1" applyFont="1" applyAlignment="1">
      <alignment horizontal="left"/>
    </xf>
    <xf numFmtId="0" fontId="28" fillId="0" borderId="0" xfId="0" applyFont="1" applyAlignment="1">
      <alignment horizontal="left" vertical="center"/>
    </xf>
    <xf numFmtId="0" fontId="28" fillId="0" borderId="0" xfId="0" applyFont="1"/>
    <xf numFmtId="1" fontId="28" fillId="0" borderId="0" xfId="0" applyNumberFormat="1" applyFont="1"/>
    <xf numFmtId="0" fontId="28" fillId="0" borderId="0" xfId="0" applyFont="1" applyAlignment="1">
      <alignment horizontal="left"/>
    </xf>
    <xf numFmtId="164" fontId="28" fillId="0" borderId="0" xfId="0" applyNumberFormat="1" applyFont="1" applyAlignment="1">
      <alignment horizontal="left"/>
    </xf>
    <xf numFmtId="0" fontId="28" fillId="2" borderId="8" xfId="0" applyFont="1" applyFill="1" applyBorder="1" applyAlignment="1">
      <alignment horizontal="left"/>
    </xf>
    <xf numFmtId="165" fontId="28" fillId="0" borderId="9" xfId="0" applyNumberFormat="1" applyFont="1" applyBorder="1"/>
    <xf numFmtId="8" fontId="28" fillId="0" borderId="0" xfId="0" applyNumberFormat="1" applyFont="1" applyAlignment="1">
      <alignment horizontal="left"/>
    </xf>
    <xf numFmtId="165" fontId="22" fillId="0" borderId="7" xfId="0" applyNumberFormat="1" applyFont="1" applyBorder="1"/>
    <xf numFmtId="164" fontId="30" fillId="3" borderId="7" xfId="0" applyNumberFormat="1" applyFont="1" applyFill="1" applyBorder="1" applyAlignment="1">
      <alignment horizontal="right" vertical="center"/>
    </xf>
    <xf numFmtId="0" fontId="30" fillId="3" borderId="7" xfId="0" applyFont="1" applyFill="1" applyBorder="1" applyAlignment="1">
      <alignment vertical="center"/>
    </xf>
    <xf numFmtId="164" fontId="30" fillId="3" borderId="7" xfId="0" applyNumberFormat="1" applyFont="1" applyFill="1" applyBorder="1" applyAlignment="1">
      <alignment horizontal="left" vertical="center" wrapText="1"/>
    </xf>
    <xf numFmtId="1" fontId="30" fillId="0" borderId="7" xfId="0" applyNumberFormat="1" applyFont="1" applyBorder="1" applyAlignment="1">
      <alignment vertical="center"/>
    </xf>
    <xf numFmtId="1" fontId="30" fillId="0" borderId="7" xfId="0" applyNumberFormat="1" applyFont="1" applyBorder="1" applyAlignment="1">
      <alignment horizontal="left" vertical="center"/>
    </xf>
    <xf numFmtId="0" fontId="30" fillId="0" borderId="7" xfId="0" applyFont="1" applyBorder="1" applyAlignment="1">
      <alignment horizontal="left" vertical="center" wrapText="1"/>
    </xf>
    <xf numFmtId="44" fontId="13" fillId="0" borderId="0" xfId="0" applyNumberFormat="1" applyFont="1" applyAlignment="1">
      <alignment horizontal="left"/>
    </xf>
    <xf numFmtId="44" fontId="23" fillId="0" borderId="7" xfId="0" applyNumberFormat="1" applyFont="1" applyBorder="1" applyAlignment="1">
      <alignment vertical="center"/>
    </xf>
    <xf numFmtId="44" fontId="15" fillId="0" borderId="0" xfId="0" applyNumberFormat="1" applyFont="1"/>
    <xf numFmtId="44" fontId="11" fillId="0" borderId="0" xfId="0" applyNumberFormat="1" applyFont="1"/>
    <xf numFmtId="44" fontId="23" fillId="0" borderId="0" xfId="0" applyNumberFormat="1" applyFont="1"/>
    <xf numFmtId="44" fontId="29" fillId="0" borderId="0" xfId="0" applyNumberFormat="1" applyFont="1" applyAlignment="1">
      <alignment horizontal="left"/>
    </xf>
    <xf numFmtId="44" fontId="13" fillId="0" borderId="0" xfId="0" applyNumberFormat="1" applyFont="1"/>
    <xf numFmtId="44" fontId="23" fillId="3" borderId="7" xfId="0" applyNumberFormat="1" applyFont="1" applyFill="1" applyBorder="1" applyAlignment="1">
      <alignment horizontal="left" vertical="center" wrapText="1"/>
    </xf>
    <xf numFmtId="44" fontId="35" fillId="0" borderId="0" xfId="0" applyNumberFormat="1" applyFont="1" applyAlignment="1">
      <alignment horizontal="left"/>
    </xf>
    <xf numFmtId="44" fontId="13" fillId="3" borderId="7" xfId="0" applyNumberFormat="1" applyFont="1" applyFill="1" applyBorder="1" applyAlignment="1">
      <alignment vertical="center"/>
    </xf>
    <xf numFmtId="44" fontId="13" fillId="0" borderId="7" xfId="0" applyNumberFormat="1" applyFont="1" applyBorder="1" applyAlignment="1">
      <alignment vertical="center"/>
    </xf>
    <xf numFmtId="44" fontId="34" fillId="0" borderId="0" xfId="0" applyNumberFormat="1" applyFont="1"/>
    <xf numFmtId="44" fontId="34" fillId="0" borderId="0" xfId="0" applyNumberFormat="1" applyFont="1" applyAlignment="1">
      <alignment horizontal="left"/>
    </xf>
    <xf numFmtId="44" fontId="23" fillId="3" borderId="7" xfId="0" applyNumberFormat="1" applyFont="1" applyFill="1" applyBorder="1" applyAlignment="1">
      <alignment horizontal="left" vertical="center"/>
    </xf>
    <xf numFmtId="44" fontId="23" fillId="0" borderId="7" xfId="0" applyNumberFormat="1" applyFont="1" applyBorder="1" applyAlignment="1">
      <alignment horizontal="left" vertical="center"/>
    </xf>
    <xf numFmtId="44" fontId="28" fillId="0" borderId="0" xfId="0" applyNumberFormat="1" applyFont="1" applyAlignment="1">
      <alignment horizontal="left"/>
    </xf>
    <xf numFmtId="44" fontId="1" fillId="0" borderId="0" xfId="0" applyNumberFormat="1" applyFont="1"/>
    <xf numFmtId="164" fontId="28" fillId="0" borderId="0" xfId="0" applyNumberFormat="1" applyFont="1" applyAlignment="1">
      <alignment horizontal="left" vertical="top"/>
    </xf>
    <xf numFmtId="44" fontId="28" fillId="0" borderId="0" xfId="0" applyNumberFormat="1" applyFont="1" applyAlignment="1">
      <alignment vertical="center"/>
    </xf>
    <xf numFmtId="49" fontId="28" fillId="0" borderId="0" xfId="0" applyNumberFormat="1" applyFont="1" applyAlignment="1">
      <alignment horizontal="left" vertical="center"/>
    </xf>
    <xf numFmtId="0" fontId="34" fillId="2" borderId="10" xfId="0" applyFont="1" applyFill="1" applyBorder="1" applyAlignment="1">
      <alignment horizontal="left"/>
    </xf>
    <xf numFmtId="44" fontId="35" fillId="0" borderId="0" xfId="0" applyNumberFormat="1" applyFont="1"/>
    <xf numFmtId="49" fontId="35" fillId="0" borderId="0" xfId="0" applyNumberFormat="1" applyFont="1" applyAlignment="1">
      <alignment horizontal="left"/>
    </xf>
    <xf numFmtId="1" fontId="35" fillId="0" borderId="0" xfId="0" applyNumberFormat="1" applyFont="1" applyAlignment="1">
      <alignment horizontal="left" vertical="center"/>
    </xf>
    <xf numFmtId="164" fontId="35" fillId="0" borderId="0" xfId="0" applyNumberFormat="1" applyFont="1" applyAlignment="1">
      <alignment horizontal="left" vertical="center"/>
    </xf>
    <xf numFmtId="164" fontId="28" fillId="0" borderId="0" xfId="0" applyNumberFormat="1" applyFont="1" applyAlignment="1">
      <alignment horizontal="left" vertical="center"/>
    </xf>
    <xf numFmtId="0" fontId="27" fillId="0" borderId="5" xfId="0" applyFont="1" applyBorder="1" applyAlignment="1">
      <alignment horizontal="center" vertical="center"/>
    </xf>
    <xf numFmtId="0" fontId="28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6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0</xdr:row>
      <xdr:rowOff>361950</xdr:rowOff>
    </xdr:from>
    <xdr:ext cx="1047750" cy="9334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hukdcustomerservices@hachette.co.uk" TargetMode="External"/><Relationship Id="rId1" Type="http://schemas.openxmlformats.org/officeDocument/2006/relationships/hyperlink" Target="mailto:sales@flametreepublish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01"/>
  <sheetViews>
    <sheetView tabSelected="1" zoomScale="79" zoomScaleNormal="80" workbookViewId="0">
      <selection activeCell="F17" sqref="F17"/>
    </sheetView>
  </sheetViews>
  <sheetFormatPr baseColWidth="10" defaultColWidth="11.1640625" defaultRowHeight="15" customHeight="1" x14ac:dyDescent="0.2"/>
  <cols>
    <col min="1" max="1" width="34.33203125" customWidth="1"/>
    <col min="2" max="2" width="27.1640625" customWidth="1"/>
    <col min="3" max="3" width="10.1640625" customWidth="1"/>
    <col min="4" max="4" width="15" customWidth="1"/>
    <col min="5" max="5" width="14.33203125" customWidth="1"/>
    <col min="6" max="6" width="90.1640625" customWidth="1"/>
    <col min="7" max="7" width="20.5" customWidth="1"/>
    <col min="8" max="8" width="35.6640625" customWidth="1"/>
    <col min="9" max="9" width="9.83203125" customWidth="1"/>
    <col min="10" max="10" width="10" customWidth="1"/>
    <col min="11" max="11" width="5" customWidth="1"/>
    <col min="12" max="12" width="11.1640625" customWidth="1"/>
    <col min="13" max="13" width="9" customWidth="1"/>
    <col min="14" max="14" width="12" style="194" customWidth="1"/>
    <col min="15" max="15" width="14.83203125" bestFit="1" customWidth="1"/>
  </cols>
  <sheetData>
    <row r="1" spans="1:15" ht="37" x14ac:dyDescent="0.45">
      <c r="A1" s="1"/>
      <c r="B1" s="1" t="s">
        <v>0</v>
      </c>
      <c r="C1" s="2"/>
      <c r="D1" s="3"/>
      <c r="E1" s="4"/>
      <c r="F1" s="4"/>
      <c r="G1" s="5" t="s">
        <v>1</v>
      </c>
      <c r="H1" s="6"/>
      <c r="I1" s="6"/>
      <c r="J1" s="7"/>
      <c r="K1" s="2"/>
      <c r="L1" s="8"/>
      <c r="M1" s="9"/>
      <c r="N1" s="180"/>
      <c r="O1" s="10"/>
    </row>
    <row r="2" spans="1:15" ht="19" x14ac:dyDescent="0.25">
      <c r="A2" s="11"/>
      <c r="B2" s="11" t="s">
        <v>2</v>
      </c>
      <c r="C2" s="2"/>
      <c r="D2" s="3"/>
      <c r="E2" s="4"/>
      <c r="F2" s="12" t="s">
        <v>3</v>
      </c>
      <c r="G2" s="13" t="s">
        <v>4</v>
      </c>
      <c r="H2" s="6"/>
      <c r="I2" s="6"/>
      <c r="J2" s="14"/>
      <c r="K2" s="14"/>
      <c r="L2" s="8"/>
      <c r="M2" s="7"/>
      <c r="N2" s="181"/>
      <c r="O2" s="10"/>
    </row>
    <row r="3" spans="1:15" ht="19" x14ac:dyDescent="0.25">
      <c r="A3" s="11"/>
      <c r="B3" s="11" t="s">
        <v>5</v>
      </c>
      <c r="C3" s="2"/>
      <c r="D3" s="3"/>
      <c r="E3" s="4"/>
      <c r="F3" s="15" t="s">
        <v>6</v>
      </c>
      <c r="G3" s="13" t="s">
        <v>7</v>
      </c>
      <c r="H3" s="6"/>
      <c r="I3" s="6"/>
      <c r="J3" s="7"/>
      <c r="K3" s="2"/>
      <c r="L3" s="8"/>
      <c r="M3" s="7"/>
      <c r="N3" s="181"/>
      <c r="O3" s="10"/>
    </row>
    <row r="4" spans="1:15" ht="16" x14ac:dyDescent="0.2">
      <c r="A4" s="16"/>
      <c r="B4" s="16" t="s">
        <v>8</v>
      </c>
      <c r="C4" s="2"/>
      <c r="D4" s="3"/>
      <c r="E4" s="4"/>
      <c r="F4" s="15" t="s">
        <v>9</v>
      </c>
      <c r="G4" s="13" t="s">
        <v>10</v>
      </c>
      <c r="H4" s="17" t="s">
        <v>11</v>
      </c>
      <c r="I4" s="6"/>
      <c r="J4" s="14"/>
      <c r="K4" s="2"/>
      <c r="L4" s="8"/>
      <c r="M4" s="7"/>
      <c r="N4" s="181"/>
      <c r="O4" s="10"/>
    </row>
    <row r="5" spans="1:15" ht="16" x14ac:dyDescent="0.2">
      <c r="A5" s="4"/>
      <c r="B5" s="4"/>
      <c r="C5" s="2"/>
      <c r="D5" s="18"/>
      <c r="E5" s="4"/>
      <c r="F5" s="15" t="s">
        <v>12</v>
      </c>
      <c r="G5" s="13" t="s">
        <v>13</v>
      </c>
      <c r="H5" s="6"/>
      <c r="I5" s="6"/>
      <c r="J5" s="7"/>
      <c r="K5" s="19"/>
      <c r="L5" s="8"/>
      <c r="M5" s="14"/>
      <c r="N5" s="178"/>
      <c r="O5" s="10"/>
    </row>
    <row r="6" spans="1:15" ht="16" x14ac:dyDescent="0.2">
      <c r="A6" s="4"/>
      <c r="B6" s="4"/>
      <c r="C6" s="2"/>
      <c r="D6" s="3"/>
      <c r="E6" s="4"/>
      <c r="F6" s="15" t="s">
        <v>14</v>
      </c>
      <c r="G6" s="20" t="s">
        <v>15</v>
      </c>
      <c r="H6" s="6"/>
      <c r="I6" s="6"/>
      <c r="J6" s="7"/>
      <c r="K6" s="2"/>
      <c r="L6" s="8"/>
      <c r="M6" s="7"/>
      <c r="N6" s="181"/>
      <c r="O6" s="10"/>
    </row>
    <row r="7" spans="1:15" ht="17.25" customHeight="1" x14ac:dyDescent="0.2">
      <c r="A7" s="21" t="s">
        <v>16</v>
      </c>
      <c r="B7" s="22"/>
      <c r="C7" s="23"/>
      <c r="D7" s="24"/>
      <c r="E7" s="22"/>
      <c r="F7" s="15"/>
      <c r="G7" s="21" t="s">
        <v>17</v>
      </c>
      <c r="H7" s="25"/>
      <c r="I7" s="25"/>
      <c r="J7" s="26"/>
      <c r="K7" s="22"/>
      <c r="L7" s="22"/>
      <c r="M7" s="14"/>
      <c r="N7" s="178"/>
      <c r="O7" s="10"/>
    </row>
    <row r="8" spans="1:15" ht="17.25" customHeight="1" x14ac:dyDescent="0.2">
      <c r="A8" s="21"/>
      <c r="B8" s="22"/>
      <c r="C8" s="23"/>
      <c r="D8" s="24"/>
      <c r="E8" s="22"/>
      <c r="F8" s="15" t="s">
        <v>18</v>
      </c>
      <c r="G8" s="21"/>
      <c r="H8" s="25"/>
      <c r="I8" s="25"/>
      <c r="J8" s="26"/>
      <c r="K8" s="22"/>
      <c r="L8" s="22"/>
      <c r="M8" s="14"/>
      <c r="N8" s="178"/>
      <c r="O8" s="10"/>
    </row>
    <row r="9" spans="1:15" ht="17.25" customHeight="1" x14ac:dyDescent="0.2">
      <c r="A9" s="21"/>
      <c r="B9" s="22"/>
      <c r="C9" s="23"/>
      <c r="D9" s="24"/>
      <c r="E9" s="22"/>
      <c r="F9" s="27" t="s">
        <v>19</v>
      </c>
      <c r="G9" s="21"/>
      <c r="H9" s="25"/>
      <c r="I9" s="25"/>
      <c r="J9" s="26"/>
      <c r="K9" s="22"/>
      <c r="L9" s="22"/>
      <c r="M9" s="14"/>
      <c r="N9" s="178"/>
      <c r="O9" s="10"/>
    </row>
    <row r="10" spans="1:15" ht="17.25" customHeight="1" x14ac:dyDescent="0.2">
      <c r="A10" s="21"/>
      <c r="B10" s="22"/>
      <c r="C10" s="23"/>
      <c r="D10" s="24"/>
      <c r="E10" s="22"/>
      <c r="G10" s="21"/>
      <c r="H10" s="25"/>
      <c r="I10" s="25"/>
      <c r="J10" s="26"/>
      <c r="K10" s="22"/>
      <c r="L10" s="22"/>
      <c r="M10" s="14"/>
      <c r="N10" s="178"/>
      <c r="O10" s="10"/>
    </row>
    <row r="11" spans="1:15" ht="17.25" customHeight="1" x14ac:dyDescent="0.2">
      <c r="A11" s="21"/>
      <c r="B11" s="22"/>
      <c r="C11" s="23"/>
      <c r="D11" s="24"/>
      <c r="E11" s="22"/>
      <c r="F11" s="4" t="s">
        <v>20</v>
      </c>
      <c r="G11" s="21"/>
      <c r="H11" s="25"/>
      <c r="I11" s="25"/>
      <c r="J11" s="26"/>
      <c r="K11" s="22"/>
      <c r="L11" s="22"/>
      <c r="M11" s="14"/>
      <c r="N11" s="178"/>
      <c r="O11" s="10"/>
    </row>
    <row r="12" spans="1:15" ht="17.25" customHeight="1" x14ac:dyDescent="0.2">
      <c r="A12" s="14"/>
      <c r="B12" s="22"/>
      <c r="C12" s="23"/>
      <c r="D12" s="24"/>
      <c r="E12" s="22"/>
      <c r="F12" s="4"/>
      <c r="G12" s="14"/>
      <c r="H12" s="25"/>
      <c r="I12" s="25"/>
      <c r="J12" s="26"/>
      <c r="K12" s="22"/>
      <c r="L12" s="22"/>
      <c r="M12" s="14"/>
      <c r="N12" s="178"/>
      <c r="O12" s="10"/>
    </row>
    <row r="13" spans="1:15" ht="17.25" customHeight="1" x14ac:dyDescent="0.2">
      <c r="A13" s="21"/>
      <c r="B13" s="22"/>
      <c r="C13" s="23"/>
      <c r="D13" s="24"/>
      <c r="E13" s="22"/>
      <c r="F13" s="4"/>
      <c r="G13" s="4"/>
      <c r="H13" s="25"/>
      <c r="I13" s="25"/>
      <c r="J13" s="26"/>
      <c r="K13" s="22"/>
      <c r="L13" s="22"/>
      <c r="M13" s="14"/>
      <c r="N13" s="178"/>
      <c r="O13" s="10"/>
    </row>
    <row r="14" spans="1:15" ht="17.25" customHeight="1" x14ac:dyDescent="0.2">
      <c r="A14" s="21" t="s">
        <v>21</v>
      </c>
      <c r="B14" s="22"/>
      <c r="C14" s="23"/>
      <c r="D14" s="24"/>
      <c r="E14" s="22"/>
      <c r="F14" s="4"/>
      <c r="G14" s="28" t="s">
        <v>21</v>
      </c>
      <c r="H14" s="25"/>
      <c r="I14" s="25"/>
      <c r="J14" s="26"/>
      <c r="K14" s="22"/>
      <c r="L14" s="22"/>
      <c r="M14" s="14"/>
      <c r="N14" s="178"/>
      <c r="O14" s="10"/>
    </row>
    <row r="15" spans="1:15" ht="17.25" customHeight="1" x14ac:dyDescent="0.2">
      <c r="A15" s="21"/>
      <c r="B15" s="22"/>
      <c r="C15" s="23"/>
      <c r="D15" s="24"/>
      <c r="E15" s="22"/>
      <c r="F15" s="4"/>
      <c r="G15" s="4"/>
      <c r="H15" s="25"/>
      <c r="I15" s="25"/>
      <c r="J15" s="26"/>
      <c r="K15" s="22"/>
      <c r="L15" s="22"/>
      <c r="M15" s="14"/>
      <c r="N15" s="178"/>
      <c r="O15" s="10"/>
    </row>
    <row r="16" spans="1:15" ht="17.25" customHeight="1" x14ac:dyDescent="0.2">
      <c r="A16" s="21" t="s">
        <v>22</v>
      </c>
      <c r="B16" s="22"/>
      <c r="C16" s="23" t="s">
        <v>20</v>
      </c>
      <c r="D16" s="24"/>
      <c r="E16" s="22"/>
      <c r="F16" s="4"/>
      <c r="G16" s="28" t="s">
        <v>22</v>
      </c>
      <c r="H16" s="25"/>
      <c r="I16" s="25"/>
      <c r="J16" s="26"/>
      <c r="K16" s="22"/>
      <c r="L16" s="22"/>
      <c r="M16" s="14"/>
      <c r="N16" s="178"/>
      <c r="O16" s="10"/>
    </row>
    <row r="17" spans="1:15" ht="17.25" customHeight="1" x14ac:dyDescent="0.2">
      <c r="A17" s="21"/>
      <c r="B17" s="22"/>
      <c r="C17" s="23"/>
      <c r="D17" s="24"/>
      <c r="E17" s="22"/>
      <c r="F17" s="4"/>
      <c r="G17" s="28"/>
      <c r="H17" s="25"/>
      <c r="I17" s="25"/>
      <c r="J17" s="26"/>
      <c r="K17" s="22"/>
      <c r="L17" s="22"/>
      <c r="M17" s="14"/>
      <c r="N17" s="178"/>
      <c r="O17" s="10"/>
    </row>
    <row r="18" spans="1:15" ht="17.25" customHeight="1" x14ac:dyDescent="0.2">
      <c r="A18" s="21" t="s">
        <v>23</v>
      </c>
      <c r="B18" s="22"/>
      <c r="C18" s="23"/>
      <c r="D18" s="24"/>
      <c r="E18" s="22"/>
      <c r="F18" s="4"/>
      <c r="G18" s="28" t="s">
        <v>23</v>
      </c>
      <c r="H18" s="25"/>
      <c r="I18" s="25"/>
      <c r="J18" s="26"/>
      <c r="K18" s="22"/>
      <c r="L18" s="22"/>
      <c r="M18" s="14"/>
      <c r="N18" s="178"/>
      <c r="O18" s="10"/>
    </row>
    <row r="19" spans="1:15" ht="17.25" customHeight="1" x14ac:dyDescent="0.2">
      <c r="A19" s="21"/>
      <c r="B19" s="22"/>
      <c r="C19" s="23"/>
      <c r="D19" s="24"/>
      <c r="E19" s="22"/>
      <c r="F19" s="4"/>
      <c r="G19" s="21"/>
      <c r="H19" s="25"/>
      <c r="I19" s="25"/>
      <c r="J19" s="26"/>
      <c r="K19" s="22"/>
      <c r="L19" s="22"/>
      <c r="M19" s="14"/>
      <c r="N19" s="178"/>
      <c r="O19" s="10"/>
    </row>
    <row r="20" spans="1:15" ht="17.25" customHeight="1" x14ac:dyDescent="0.2">
      <c r="A20" s="21" t="s">
        <v>24</v>
      </c>
      <c r="B20" s="22"/>
      <c r="C20" s="23"/>
      <c r="D20" s="24"/>
      <c r="E20" s="22"/>
      <c r="F20" s="4"/>
      <c r="G20" s="21" t="s">
        <v>25</v>
      </c>
      <c r="H20" s="25"/>
      <c r="I20" s="25"/>
      <c r="J20" s="26"/>
      <c r="K20" s="22"/>
      <c r="L20" s="22"/>
      <c r="M20" s="14"/>
      <c r="N20" s="178"/>
      <c r="O20" s="10"/>
    </row>
    <row r="21" spans="1:15" ht="17.25" customHeight="1" x14ac:dyDescent="0.2">
      <c r="A21" s="21"/>
      <c r="B21" s="22"/>
      <c r="C21" s="23"/>
      <c r="D21" s="24"/>
      <c r="E21" s="22"/>
      <c r="F21" s="4"/>
      <c r="G21" s="4"/>
      <c r="H21" s="25"/>
      <c r="I21" s="25"/>
      <c r="J21" s="26"/>
      <c r="K21" s="22"/>
      <c r="L21" s="22"/>
      <c r="M21" s="14"/>
      <c r="N21" s="178"/>
      <c r="O21" s="10"/>
    </row>
    <row r="22" spans="1:15" ht="17.25" customHeight="1" x14ac:dyDescent="0.2">
      <c r="A22" s="21" t="s">
        <v>26</v>
      </c>
      <c r="B22" s="22"/>
      <c r="C22" s="23"/>
      <c r="D22" s="24"/>
      <c r="E22" s="22"/>
      <c r="F22" s="4"/>
      <c r="G22" s="21" t="s">
        <v>27</v>
      </c>
      <c r="H22" s="25"/>
      <c r="I22" s="25"/>
      <c r="J22" s="26"/>
      <c r="K22" s="22"/>
      <c r="L22" s="22"/>
      <c r="M22" s="14"/>
      <c r="N22" s="178"/>
      <c r="O22" s="10"/>
    </row>
    <row r="23" spans="1:15" ht="17.25" customHeight="1" x14ac:dyDescent="0.2">
      <c r="A23" s="21"/>
      <c r="B23" s="22" t="s">
        <v>20</v>
      </c>
      <c r="C23" s="23"/>
      <c r="D23" s="24"/>
      <c r="E23" s="22"/>
      <c r="F23" s="21"/>
      <c r="G23" s="21"/>
      <c r="H23" s="8"/>
      <c r="I23" s="8"/>
      <c r="J23" s="7"/>
      <c r="K23" s="4"/>
      <c r="L23" s="4"/>
      <c r="M23" s="7"/>
      <c r="N23" s="181"/>
      <c r="O23" s="10"/>
    </row>
    <row r="24" spans="1:15" ht="15.75" customHeight="1" x14ac:dyDescent="0.2">
      <c r="A24" s="21" t="s">
        <v>28</v>
      </c>
      <c r="B24" s="22"/>
      <c r="C24" s="23"/>
      <c r="D24" s="24"/>
      <c r="E24" s="22"/>
      <c r="F24" s="29"/>
      <c r="G24" s="29"/>
      <c r="H24" s="30"/>
      <c r="I24" s="8"/>
      <c r="J24" s="7"/>
      <c r="K24" s="4"/>
      <c r="L24" s="4"/>
      <c r="M24" s="7"/>
      <c r="N24" s="181"/>
      <c r="O24" s="10"/>
    </row>
    <row r="25" spans="1:15" ht="17" thickBot="1" x14ac:dyDescent="0.25">
      <c r="A25" s="21"/>
      <c r="B25" s="29"/>
      <c r="C25" s="2"/>
      <c r="D25" s="3"/>
      <c r="E25" s="4"/>
      <c r="F25" s="31" t="s">
        <v>29</v>
      </c>
      <c r="G25" s="31"/>
      <c r="H25" s="32">
        <v>0.45</v>
      </c>
      <c r="I25" s="8"/>
      <c r="J25" s="7"/>
      <c r="K25" s="33"/>
      <c r="L25" s="30"/>
      <c r="M25" s="31"/>
      <c r="N25" s="182"/>
      <c r="O25" s="10"/>
    </row>
    <row r="26" spans="1:15" ht="24" thickBot="1" x14ac:dyDescent="0.35">
      <c r="A26" s="4" t="s">
        <v>30</v>
      </c>
      <c r="B26" s="4"/>
      <c r="C26" s="2"/>
      <c r="D26" s="3"/>
      <c r="E26" s="4"/>
      <c r="F26" s="34" t="s">
        <v>31</v>
      </c>
      <c r="G26" s="35"/>
      <c r="H26" s="36">
        <v>0.49</v>
      </c>
      <c r="I26" s="8"/>
      <c r="J26" s="204" t="s">
        <v>32</v>
      </c>
      <c r="K26" s="205"/>
      <c r="L26" s="37">
        <f>SUM(L32:L1040)</f>
        <v>0</v>
      </c>
      <c r="M26" s="7"/>
      <c r="N26" s="181"/>
      <c r="O26" s="10"/>
    </row>
    <row r="27" spans="1:15" ht="15.75" customHeight="1" x14ac:dyDescent="0.2">
      <c r="A27" s="38" t="s">
        <v>33</v>
      </c>
      <c r="B27" s="14"/>
      <c r="C27" s="39"/>
      <c r="D27" s="40"/>
      <c r="E27" s="14"/>
      <c r="F27" s="14"/>
      <c r="G27" s="14"/>
      <c r="H27" s="6"/>
      <c r="I27" s="6"/>
      <c r="J27" s="14"/>
      <c r="K27" s="39"/>
      <c r="L27" s="14"/>
      <c r="M27" s="14"/>
      <c r="N27" s="178"/>
      <c r="O27" s="10"/>
    </row>
    <row r="28" spans="1:15" ht="21" customHeight="1" x14ac:dyDescent="0.2">
      <c r="A28" s="41"/>
      <c r="B28" s="41"/>
      <c r="C28" s="41"/>
      <c r="D28" s="18"/>
      <c r="E28" s="41"/>
      <c r="F28" s="41"/>
      <c r="G28" s="41"/>
      <c r="H28" s="42"/>
      <c r="I28" s="42"/>
      <c r="J28" s="41"/>
      <c r="K28" s="41"/>
      <c r="L28" s="41"/>
      <c r="M28" s="41"/>
      <c r="N28" s="183"/>
      <c r="O28" s="41"/>
    </row>
    <row r="29" spans="1:15" ht="21" customHeight="1" x14ac:dyDescent="0.2">
      <c r="A29" s="41" t="s">
        <v>34</v>
      </c>
      <c r="B29" s="41"/>
      <c r="C29" s="41"/>
      <c r="D29" s="18"/>
      <c r="E29" s="41"/>
      <c r="F29" s="41"/>
      <c r="G29" s="41"/>
      <c r="H29" s="42"/>
      <c r="I29" s="42"/>
      <c r="J29" s="41"/>
      <c r="K29" s="41"/>
      <c r="L29" s="41"/>
      <c r="M29" s="41"/>
      <c r="N29" s="183"/>
      <c r="O29" s="41"/>
    </row>
    <row r="30" spans="1:15" ht="15.75" customHeight="1" x14ac:dyDescent="0.2">
      <c r="A30" s="43" t="s">
        <v>35</v>
      </c>
      <c r="B30" s="43" t="s">
        <v>36</v>
      </c>
      <c r="C30" s="44" t="s">
        <v>37</v>
      </c>
      <c r="D30" s="45" t="s">
        <v>38</v>
      </c>
      <c r="E30" s="46" t="s">
        <v>39</v>
      </c>
      <c r="F30" s="43" t="s">
        <v>40</v>
      </c>
      <c r="G30" s="43"/>
      <c r="H30" s="47" t="s">
        <v>41</v>
      </c>
      <c r="I30" s="47" t="s">
        <v>42</v>
      </c>
      <c r="J30" s="43" t="s">
        <v>43</v>
      </c>
      <c r="K30" s="48" t="s">
        <v>44</v>
      </c>
      <c r="L30" s="49" t="s">
        <v>45</v>
      </c>
      <c r="M30" s="47" t="s">
        <v>46</v>
      </c>
      <c r="N30" s="70"/>
      <c r="O30" s="50"/>
    </row>
    <row r="31" spans="1:15" ht="15.75" customHeight="1" x14ac:dyDescent="0.2">
      <c r="A31" s="43" t="s">
        <v>1881</v>
      </c>
      <c r="B31" s="43"/>
      <c r="C31" s="44"/>
      <c r="D31" s="45"/>
      <c r="E31" s="46"/>
      <c r="F31" s="43"/>
      <c r="G31" s="43"/>
      <c r="H31" s="47"/>
      <c r="I31" s="47"/>
      <c r="J31" s="43"/>
      <c r="K31" s="48"/>
      <c r="L31" s="49"/>
      <c r="M31" s="47"/>
      <c r="N31" s="70"/>
      <c r="O31" s="50"/>
    </row>
    <row r="32" spans="1:15" s="159" customFormat="1" ht="15.75" customHeight="1" x14ac:dyDescent="0.2">
      <c r="A32" s="157" t="s">
        <v>1881</v>
      </c>
      <c r="B32" s="157" t="s">
        <v>1882</v>
      </c>
      <c r="C32" s="61" t="s">
        <v>52</v>
      </c>
      <c r="D32" s="158">
        <v>9781806942312</v>
      </c>
      <c r="E32" s="159" t="s">
        <v>1883</v>
      </c>
      <c r="F32" s="159" t="s">
        <v>1887</v>
      </c>
      <c r="G32" s="157"/>
      <c r="H32" s="160">
        <v>9.99</v>
      </c>
      <c r="I32" s="6">
        <f t="shared" ref="I32:I35" si="0">H32/1.2</f>
        <v>8.3250000000000011</v>
      </c>
      <c r="J32" s="157">
        <v>50</v>
      </c>
      <c r="K32" s="65">
        <v>0</v>
      </c>
      <c r="L32" s="66">
        <f t="shared" ref="L32:L35" si="1">SUM(M32*K32)</f>
        <v>0</v>
      </c>
      <c r="M32" s="67">
        <f>I32-(I32*$H$26)</f>
        <v>4.245750000000001</v>
      </c>
      <c r="N32" s="71"/>
      <c r="O32" s="50"/>
    </row>
    <row r="33" spans="1:15" s="159" customFormat="1" ht="15.75" customHeight="1" x14ac:dyDescent="0.2">
      <c r="A33" s="157" t="s">
        <v>1881</v>
      </c>
      <c r="B33" s="157" t="s">
        <v>1882</v>
      </c>
      <c r="C33" s="61" t="s">
        <v>52</v>
      </c>
      <c r="D33" s="158">
        <v>9781806942329</v>
      </c>
      <c r="E33" s="159" t="s">
        <v>1884</v>
      </c>
      <c r="F33" s="159" t="s">
        <v>1888</v>
      </c>
      <c r="G33" s="157"/>
      <c r="H33" s="160">
        <v>9.99</v>
      </c>
      <c r="I33" s="6">
        <f t="shared" si="0"/>
        <v>8.3250000000000011</v>
      </c>
      <c r="J33" s="157">
        <v>50</v>
      </c>
      <c r="K33" s="65">
        <v>0</v>
      </c>
      <c r="L33" s="66">
        <f t="shared" si="1"/>
        <v>0</v>
      </c>
      <c r="M33" s="67">
        <f t="shared" ref="M33:M35" si="2">I33-(I33*$H$26)</f>
        <v>4.245750000000001</v>
      </c>
      <c r="N33" s="71"/>
      <c r="O33" s="50"/>
    </row>
    <row r="34" spans="1:15" s="151" customFormat="1" ht="15.75" customHeight="1" x14ac:dyDescent="0.2">
      <c r="A34" s="145" t="s">
        <v>1881</v>
      </c>
      <c r="B34" s="145" t="s">
        <v>1882</v>
      </c>
      <c r="C34" s="52">
        <v>46296</v>
      </c>
      <c r="D34" s="150">
        <v>9781806942497</v>
      </c>
      <c r="E34" s="151" t="s">
        <v>1885</v>
      </c>
      <c r="F34" s="151" t="s">
        <v>1889</v>
      </c>
      <c r="G34" s="145"/>
      <c r="H34" s="147">
        <v>9.99</v>
      </c>
      <c r="I34" s="56">
        <f t="shared" si="0"/>
        <v>8.3250000000000011</v>
      </c>
      <c r="J34" s="145">
        <v>50</v>
      </c>
      <c r="K34" s="57">
        <v>0</v>
      </c>
      <c r="L34" s="58">
        <f t="shared" si="1"/>
        <v>0</v>
      </c>
      <c r="M34" s="59">
        <f t="shared" si="2"/>
        <v>4.245750000000001</v>
      </c>
      <c r="N34" s="178"/>
      <c r="O34" s="152"/>
    </row>
    <row r="35" spans="1:15" s="151" customFormat="1" ht="15.75" customHeight="1" x14ac:dyDescent="0.2">
      <c r="A35" s="145" t="s">
        <v>1881</v>
      </c>
      <c r="B35" s="145" t="s">
        <v>1882</v>
      </c>
      <c r="C35" s="52">
        <v>46296</v>
      </c>
      <c r="D35" s="150">
        <v>9781806942503</v>
      </c>
      <c r="E35" s="151" t="s">
        <v>1886</v>
      </c>
      <c r="F35" s="151" t="s">
        <v>1890</v>
      </c>
      <c r="G35" s="145"/>
      <c r="H35" s="147">
        <v>9.99</v>
      </c>
      <c r="I35" s="56">
        <f t="shared" si="0"/>
        <v>8.3250000000000011</v>
      </c>
      <c r="J35" s="145">
        <v>50</v>
      </c>
      <c r="K35" s="92">
        <v>0</v>
      </c>
      <c r="L35" s="58">
        <f t="shared" si="1"/>
        <v>0</v>
      </c>
      <c r="M35" s="59">
        <f t="shared" si="2"/>
        <v>4.245750000000001</v>
      </c>
      <c r="N35" s="178"/>
      <c r="O35" s="152"/>
    </row>
    <row r="36" spans="1:15" s="151" customFormat="1" ht="15.75" customHeight="1" x14ac:dyDescent="0.2">
      <c r="A36" s="145"/>
      <c r="B36" s="145"/>
      <c r="C36" s="52"/>
      <c r="D36" s="150"/>
      <c r="G36" s="145"/>
      <c r="H36" s="147"/>
      <c r="I36" s="56"/>
      <c r="J36" s="145"/>
      <c r="K36" s="171"/>
      <c r="L36" s="171"/>
      <c r="M36" s="59"/>
      <c r="N36" s="178" t="e">
        <f>SUM(#REF!)</f>
        <v>#REF!</v>
      </c>
      <c r="O36" s="152"/>
    </row>
    <row r="37" spans="1:15" ht="15.75" customHeight="1" x14ac:dyDescent="0.2">
      <c r="A37" s="43" t="s">
        <v>114</v>
      </c>
      <c r="B37" s="43"/>
      <c r="C37" s="44"/>
      <c r="D37" s="45"/>
      <c r="E37" s="46"/>
      <c r="F37" s="43"/>
      <c r="G37" s="43"/>
      <c r="H37" s="47"/>
      <c r="I37" s="47"/>
      <c r="J37" s="43"/>
      <c r="K37" s="48"/>
      <c r="L37" s="49"/>
      <c r="M37" s="47"/>
      <c r="N37" s="70"/>
      <c r="O37" s="50"/>
    </row>
    <row r="38" spans="1:15" s="139" customFormat="1" ht="15.75" customHeight="1" x14ac:dyDescent="0.2">
      <c r="A38" s="60" t="s">
        <v>114</v>
      </c>
      <c r="B38" s="38" t="s">
        <v>115</v>
      </c>
      <c r="C38" s="61" t="s">
        <v>52</v>
      </c>
      <c r="D38" s="89">
        <v>9781835629178</v>
      </c>
      <c r="E38" s="38" t="s">
        <v>134</v>
      </c>
      <c r="F38" s="38" t="s">
        <v>135</v>
      </c>
      <c r="G38" s="60"/>
      <c r="H38" s="6">
        <v>9.99</v>
      </c>
      <c r="I38" s="6">
        <f t="shared" ref="I38:I46" si="3">H38/1.2</f>
        <v>8.3250000000000011</v>
      </c>
      <c r="J38" s="14">
        <v>36</v>
      </c>
      <c r="K38" s="65">
        <v>0</v>
      </c>
      <c r="L38" s="66">
        <f t="shared" ref="L38:L46" si="4">SUM(M38*K38)</f>
        <v>0</v>
      </c>
      <c r="M38" s="67">
        <f t="shared" ref="M38:M46" si="5">I38-(I38*$H$26)</f>
        <v>4.245750000000001</v>
      </c>
      <c r="N38" s="71"/>
      <c r="O38" s="50"/>
    </row>
    <row r="39" spans="1:15" s="139" customFormat="1" ht="15.75" customHeight="1" x14ac:dyDescent="0.2">
      <c r="A39" s="60" t="s">
        <v>114</v>
      </c>
      <c r="B39" s="38" t="s">
        <v>115</v>
      </c>
      <c r="C39" s="61" t="s">
        <v>52</v>
      </c>
      <c r="D39" s="89">
        <v>9781835629161</v>
      </c>
      <c r="E39" s="38" t="s">
        <v>132</v>
      </c>
      <c r="F39" s="38" t="s">
        <v>133</v>
      </c>
      <c r="G39" s="60"/>
      <c r="H39" s="6">
        <v>9.99</v>
      </c>
      <c r="I39" s="6">
        <f t="shared" si="3"/>
        <v>8.3250000000000011</v>
      </c>
      <c r="J39" s="14">
        <v>36</v>
      </c>
      <c r="K39" s="65">
        <v>0</v>
      </c>
      <c r="L39" s="66">
        <f t="shared" si="4"/>
        <v>0</v>
      </c>
      <c r="M39" s="67">
        <f t="shared" si="5"/>
        <v>4.245750000000001</v>
      </c>
      <c r="N39" s="71"/>
      <c r="O39" s="50"/>
    </row>
    <row r="40" spans="1:15" ht="15.75" customHeight="1" x14ac:dyDescent="0.2">
      <c r="A40" s="60" t="s">
        <v>114</v>
      </c>
      <c r="B40" s="38" t="s">
        <v>115</v>
      </c>
      <c r="C40" s="61" t="s">
        <v>52</v>
      </c>
      <c r="D40" s="40">
        <v>9781835628409</v>
      </c>
      <c r="E40" s="38" t="s">
        <v>130</v>
      </c>
      <c r="F40" s="38" t="s">
        <v>131</v>
      </c>
      <c r="G40" s="60"/>
      <c r="H40" s="6">
        <v>9.99</v>
      </c>
      <c r="I40" s="6">
        <f t="shared" si="3"/>
        <v>8.3250000000000011</v>
      </c>
      <c r="J40" s="14">
        <v>36</v>
      </c>
      <c r="K40" s="65">
        <v>0</v>
      </c>
      <c r="L40" s="66">
        <f t="shared" si="4"/>
        <v>0</v>
      </c>
      <c r="M40" s="67">
        <f t="shared" si="5"/>
        <v>4.245750000000001</v>
      </c>
      <c r="N40" s="71"/>
      <c r="O40" s="50"/>
    </row>
    <row r="41" spans="1:15" ht="15.75" customHeight="1" x14ac:dyDescent="0.2">
      <c r="A41" s="60" t="s">
        <v>114</v>
      </c>
      <c r="B41" s="38" t="s">
        <v>115</v>
      </c>
      <c r="C41" s="61" t="s">
        <v>52</v>
      </c>
      <c r="D41" s="40">
        <v>9781835628393</v>
      </c>
      <c r="E41" s="38" t="s">
        <v>128</v>
      </c>
      <c r="F41" s="38" t="s">
        <v>129</v>
      </c>
      <c r="G41" s="60"/>
      <c r="H41" s="6">
        <v>9.99</v>
      </c>
      <c r="I41" s="6">
        <f t="shared" si="3"/>
        <v>8.3250000000000011</v>
      </c>
      <c r="J41" s="14">
        <v>36</v>
      </c>
      <c r="K41" s="65">
        <v>0</v>
      </c>
      <c r="L41" s="66">
        <f t="shared" si="4"/>
        <v>0</v>
      </c>
      <c r="M41" s="67">
        <f t="shared" si="5"/>
        <v>4.245750000000001</v>
      </c>
      <c r="N41" s="71"/>
      <c r="O41" s="50"/>
    </row>
    <row r="42" spans="1:15" ht="15.75" customHeight="1" x14ac:dyDescent="0.2">
      <c r="A42" s="60" t="s">
        <v>114</v>
      </c>
      <c r="B42" s="38" t="s">
        <v>115</v>
      </c>
      <c r="C42" s="61" t="s">
        <v>52</v>
      </c>
      <c r="D42" s="40">
        <v>9781835628386</v>
      </c>
      <c r="E42" s="38" t="s">
        <v>126</v>
      </c>
      <c r="F42" s="38" t="s">
        <v>127</v>
      </c>
      <c r="G42" s="60"/>
      <c r="H42" s="6">
        <v>9.99</v>
      </c>
      <c r="I42" s="6">
        <f t="shared" si="3"/>
        <v>8.3250000000000011</v>
      </c>
      <c r="J42" s="14">
        <v>36</v>
      </c>
      <c r="K42" s="65">
        <v>0</v>
      </c>
      <c r="L42" s="66">
        <f t="shared" si="4"/>
        <v>0</v>
      </c>
      <c r="M42" s="67">
        <f t="shared" si="5"/>
        <v>4.245750000000001</v>
      </c>
      <c r="N42" s="71"/>
      <c r="O42" s="50"/>
    </row>
    <row r="43" spans="1:15" ht="15.75" customHeight="1" x14ac:dyDescent="0.2">
      <c r="A43" s="60" t="s">
        <v>114</v>
      </c>
      <c r="B43" s="38" t="s">
        <v>115</v>
      </c>
      <c r="C43" s="61" t="s">
        <v>52</v>
      </c>
      <c r="D43" s="40">
        <v>9781835628379</v>
      </c>
      <c r="E43" s="38" t="s">
        <v>124</v>
      </c>
      <c r="F43" s="38" t="s">
        <v>125</v>
      </c>
      <c r="G43" s="60"/>
      <c r="H43" s="6">
        <v>9.99</v>
      </c>
      <c r="I43" s="6">
        <f t="shared" si="3"/>
        <v>8.3250000000000011</v>
      </c>
      <c r="J43" s="14">
        <v>36</v>
      </c>
      <c r="K43" s="65">
        <v>0</v>
      </c>
      <c r="L43" s="66">
        <f t="shared" si="4"/>
        <v>0</v>
      </c>
      <c r="M43" s="67">
        <f t="shared" si="5"/>
        <v>4.245750000000001</v>
      </c>
      <c r="N43" s="71"/>
      <c r="O43" s="79"/>
    </row>
    <row r="44" spans="1:15" ht="15.75" customHeight="1" x14ac:dyDescent="0.2">
      <c r="A44" s="77" t="s">
        <v>114</v>
      </c>
      <c r="B44" s="38" t="s">
        <v>115</v>
      </c>
      <c r="C44" s="61" t="s">
        <v>52</v>
      </c>
      <c r="D44" s="40">
        <v>9781835627563</v>
      </c>
      <c r="E44" s="38" t="s">
        <v>122</v>
      </c>
      <c r="F44" s="38" t="s">
        <v>123</v>
      </c>
      <c r="G44" s="77"/>
      <c r="H44" s="6">
        <v>9.99</v>
      </c>
      <c r="I44" s="6">
        <f t="shared" si="3"/>
        <v>8.3250000000000011</v>
      </c>
      <c r="J44" s="14">
        <v>36</v>
      </c>
      <c r="K44" s="65">
        <v>0</v>
      </c>
      <c r="L44" s="66">
        <f t="shared" si="4"/>
        <v>0</v>
      </c>
      <c r="M44" s="67">
        <f t="shared" si="5"/>
        <v>4.245750000000001</v>
      </c>
      <c r="N44" s="78"/>
      <c r="O44" s="50"/>
    </row>
    <row r="45" spans="1:15" ht="15.75" customHeight="1" x14ac:dyDescent="0.2">
      <c r="A45" s="77" t="s">
        <v>114</v>
      </c>
      <c r="B45" s="38" t="s">
        <v>115</v>
      </c>
      <c r="C45" s="61" t="s">
        <v>52</v>
      </c>
      <c r="D45" s="40">
        <v>9781835627556</v>
      </c>
      <c r="E45" s="38" t="s">
        <v>120</v>
      </c>
      <c r="F45" s="38" t="s">
        <v>121</v>
      </c>
      <c r="G45" s="77"/>
      <c r="H45" s="6">
        <v>9.99</v>
      </c>
      <c r="I45" s="6">
        <f t="shared" si="3"/>
        <v>8.3250000000000011</v>
      </c>
      <c r="J45" s="14">
        <v>36</v>
      </c>
      <c r="K45" s="65">
        <v>0</v>
      </c>
      <c r="L45" s="66">
        <f t="shared" si="4"/>
        <v>0</v>
      </c>
      <c r="M45" s="67">
        <f t="shared" si="5"/>
        <v>4.245750000000001</v>
      </c>
      <c r="N45" s="78"/>
      <c r="O45" s="50"/>
    </row>
    <row r="46" spans="1:15" ht="15.75" customHeight="1" x14ac:dyDescent="0.2">
      <c r="A46" s="77" t="s">
        <v>114</v>
      </c>
      <c r="B46" s="38" t="s">
        <v>115</v>
      </c>
      <c r="C46" s="61" t="s">
        <v>52</v>
      </c>
      <c r="D46" s="40">
        <v>9781835627549</v>
      </c>
      <c r="E46" s="38" t="s">
        <v>118</v>
      </c>
      <c r="F46" s="38" t="s">
        <v>119</v>
      </c>
      <c r="G46" s="77"/>
      <c r="H46" s="6">
        <v>9.99</v>
      </c>
      <c r="I46" s="6">
        <f t="shared" si="3"/>
        <v>8.3250000000000011</v>
      </c>
      <c r="J46" s="14">
        <v>36</v>
      </c>
      <c r="K46" s="65">
        <v>0</v>
      </c>
      <c r="L46" s="66">
        <f t="shared" si="4"/>
        <v>0</v>
      </c>
      <c r="M46" s="67">
        <f t="shared" si="5"/>
        <v>4.245750000000001</v>
      </c>
      <c r="N46" s="78"/>
      <c r="O46" s="50"/>
    </row>
    <row r="47" spans="1:15" ht="15.75" customHeight="1" x14ac:dyDescent="0.2">
      <c r="A47" s="77" t="s">
        <v>114</v>
      </c>
      <c r="B47" s="38" t="s">
        <v>115</v>
      </c>
      <c r="C47" s="61" t="s">
        <v>52</v>
      </c>
      <c r="D47" s="40">
        <v>9781835627532</v>
      </c>
      <c r="E47" s="38" t="s">
        <v>116</v>
      </c>
      <c r="F47" s="38" t="s">
        <v>117</v>
      </c>
      <c r="G47" s="77"/>
      <c r="H47" s="6">
        <v>9.99</v>
      </c>
      <c r="I47" s="6">
        <f t="shared" ref="I47" si="6">H47/1.2</f>
        <v>8.3250000000000011</v>
      </c>
      <c r="J47" s="14">
        <v>36</v>
      </c>
      <c r="K47" s="65">
        <v>0</v>
      </c>
      <c r="L47" s="66">
        <f t="shared" ref="L47" si="7">SUM(M47*K47)</f>
        <v>0</v>
      </c>
      <c r="M47" s="67">
        <f t="shared" ref="M47" si="8">I47-(I47*$H$26)</f>
        <v>4.245750000000001</v>
      </c>
      <c r="N47" s="78"/>
      <c r="O47" s="50"/>
    </row>
    <row r="48" spans="1:15" s="139" customFormat="1" ht="15.75" customHeight="1" x14ac:dyDescent="0.2">
      <c r="A48" s="60"/>
      <c r="B48" s="38"/>
      <c r="C48" s="61"/>
      <c r="D48" s="89"/>
      <c r="E48" s="38"/>
      <c r="F48" s="38"/>
      <c r="G48" s="60"/>
      <c r="H48" s="6"/>
      <c r="I48" s="6"/>
      <c r="J48" s="14"/>
      <c r="K48" s="14"/>
      <c r="L48" s="14"/>
      <c r="M48" s="67"/>
      <c r="N48" s="71">
        <f>SUM(L38:L47)</f>
        <v>0</v>
      </c>
      <c r="O48" s="50"/>
    </row>
    <row r="49" spans="1:15" ht="15.75" customHeight="1" x14ac:dyDescent="0.2">
      <c r="A49" s="43" t="s">
        <v>136</v>
      </c>
      <c r="B49" s="43"/>
      <c r="C49" s="44"/>
      <c r="D49" s="45"/>
      <c r="E49" s="46"/>
      <c r="F49" s="43"/>
      <c r="G49" s="43"/>
      <c r="H49" s="47"/>
      <c r="I49" s="47"/>
      <c r="J49" s="43"/>
      <c r="K49" s="48"/>
      <c r="L49" s="49"/>
      <c r="M49" s="47"/>
      <c r="N49" s="70"/>
      <c r="O49" s="50"/>
    </row>
    <row r="50" spans="1:15" s="151" customFormat="1" ht="15.75" customHeight="1" x14ac:dyDescent="0.2">
      <c r="A50" s="54" t="s">
        <v>136</v>
      </c>
      <c r="B50" s="72" t="s">
        <v>137</v>
      </c>
      <c r="C50" s="52">
        <v>46296</v>
      </c>
      <c r="D50" s="150">
        <v>9781806942275</v>
      </c>
      <c r="E50" s="151" t="s">
        <v>1975</v>
      </c>
      <c r="F50" s="151" t="s">
        <v>1976</v>
      </c>
      <c r="G50" s="54"/>
      <c r="H50" s="56">
        <v>9.99</v>
      </c>
      <c r="I50" s="56">
        <f t="shared" ref="I50:I53" si="9">H50/1.2</f>
        <v>8.3250000000000011</v>
      </c>
      <c r="J50" s="20">
        <v>36</v>
      </c>
      <c r="K50" s="57">
        <v>0</v>
      </c>
      <c r="L50" s="58">
        <f t="shared" ref="L50:L53" si="10">SUM(M50*K50)</f>
        <v>0</v>
      </c>
      <c r="M50" s="59">
        <f t="shared" ref="M50:M53" si="11">I50-(I50*$H$26)</f>
        <v>4.245750000000001</v>
      </c>
      <c r="N50" s="71"/>
      <c r="O50" s="152"/>
    </row>
    <row r="51" spans="1:15" s="151" customFormat="1" ht="15.75" customHeight="1" x14ac:dyDescent="0.2">
      <c r="A51" s="54" t="s">
        <v>136</v>
      </c>
      <c r="B51" s="72" t="s">
        <v>137</v>
      </c>
      <c r="C51" s="52">
        <v>46296</v>
      </c>
      <c r="D51" s="150">
        <v>9781806942282</v>
      </c>
      <c r="E51" s="151" t="s">
        <v>1977</v>
      </c>
      <c r="F51" s="151" t="s">
        <v>1978</v>
      </c>
      <c r="G51" s="54"/>
      <c r="H51" s="56">
        <v>9.99</v>
      </c>
      <c r="I51" s="56">
        <f t="shared" si="9"/>
        <v>8.3250000000000011</v>
      </c>
      <c r="J51" s="20">
        <v>36</v>
      </c>
      <c r="K51" s="57">
        <v>0</v>
      </c>
      <c r="L51" s="58">
        <f t="shared" si="10"/>
        <v>0</v>
      </c>
      <c r="M51" s="59">
        <f t="shared" si="11"/>
        <v>4.245750000000001</v>
      </c>
      <c r="N51" s="71"/>
      <c r="O51" s="152"/>
    </row>
    <row r="52" spans="1:15" s="151" customFormat="1" ht="15.75" customHeight="1" x14ac:dyDescent="0.2">
      <c r="A52" s="54" t="s">
        <v>136</v>
      </c>
      <c r="B52" s="72" t="s">
        <v>137</v>
      </c>
      <c r="C52" s="52">
        <v>46296</v>
      </c>
      <c r="D52" s="150">
        <v>9781806942299</v>
      </c>
      <c r="E52" s="151" t="s">
        <v>1979</v>
      </c>
      <c r="F52" s="151" t="s">
        <v>1980</v>
      </c>
      <c r="G52" s="54"/>
      <c r="H52" s="56">
        <v>9.99</v>
      </c>
      <c r="I52" s="56">
        <f t="shared" si="9"/>
        <v>8.3250000000000011</v>
      </c>
      <c r="J52" s="20">
        <v>36</v>
      </c>
      <c r="K52" s="57">
        <v>0</v>
      </c>
      <c r="L52" s="58">
        <f t="shared" si="10"/>
        <v>0</v>
      </c>
      <c r="M52" s="59">
        <f t="shared" si="11"/>
        <v>4.245750000000001</v>
      </c>
      <c r="N52" s="71"/>
      <c r="O52" s="152"/>
    </row>
    <row r="53" spans="1:15" s="151" customFormat="1" ht="15.75" customHeight="1" x14ac:dyDescent="0.2">
      <c r="A53" s="54" t="s">
        <v>136</v>
      </c>
      <c r="B53" s="72" t="s">
        <v>137</v>
      </c>
      <c r="C53" s="52">
        <v>46296</v>
      </c>
      <c r="D53" s="150">
        <v>9781806942305</v>
      </c>
      <c r="E53" s="151" t="s">
        <v>1981</v>
      </c>
      <c r="F53" s="151" t="s">
        <v>1982</v>
      </c>
      <c r="G53" s="54"/>
      <c r="H53" s="56">
        <v>9.99</v>
      </c>
      <c r="I53" s="56">
        <f t="shared" si="9"/>
        <v>8.3250000000000011</v>
      </c>
      <c r="J53" s="20">
        <v>36</v>
      </c>
      <c r="K53" s="57">
        <v>0</v>
      </c>
      <c r="L53" s="58">
        <f t="shared" si="10"/>
        <v>0</v>
      </c>
      <c r="M53" s="59">
        <f t="shared" si="11"/>
        <v>4.245750000000001</v>
      </c>
      <c r="N53" s="71"/>
      <c r="O53" s="152"/>
    </row>
    <row r="54" spans="1:15" s="139" customFormat="1" ht="15.75" customHeight="1" x14ac:dyDescent="0.2">
      <c r="A54" s="60" t="s">
        <v>136</v>
      </c>
      <c r="B54" s="38" t="s">
        <v>137</v>
      </c>
      <c r="C54" s="61" t="s">
        <v>52</v>
      </c>
      <c r="D54" s="40">
        <v>9781835628911</v>
      </c>
      <c r="E54" s="38" t="s">
        <v>152</v>
      </c>
      <c r="F54" s="38" t="s">
        <v>153</v>
      </c>
      <c r="G54" s="60"/>
      <c r="H54" s="6">
        <v>9.99</v>
      </c>
      <c r="I54" s="6">
        <f t="shared" ref="I54:I60" si="12">H54/1.2</f>
        <v>8.3250000000000011</v>
      </c>
      <c r="J54" s="14">
        <v>36</v>
      </c>
      <c r="K54" s="65">
        <v>0</v>
      </c>
      <c r="L54" s="66">
        <f t="shared" ref="L54:L60" si="13">SUM(M54*K54)</f>
        <v>0</v>
      </c>
      <c r="M54" s="67">
        <f t="shared" ref="M54:M60" si="14">I54-(I54*$H$26)</f>
        <v>4.245750000000001</v>
      </c>
      <c r="N54" s="71"/>
      <c r="O54" s="50"/>
    </row>
    <row r="55" spans="1:15" s="139" customFormat="1" ht="15.75" customHeight="1" x14ac:dyDescent="0.2">
      <c r="A55" s="60" t="s">
        <v>136</v>
      </c>
      <c r="B55" s="38" t="s">
        <v>137</v>
      </c>
      <c r="C55" s="61" t="s">
        <v>52</v>
      </c>
      <c r="D55" s="40">
        <v>9781835628904</v>
      </c>
      <c r="E55" s="38" t="s">
        <v>150</v>
      </c>
      <c r="F55" s="38" t="s">
        <v>151</v>
      </c>
      <c r="G55" s="60"/>
      <c r="H55" s="6">
        <v>9.99</v>
      </c>
      <c r="I55" s="6">
        <f t="shared" si="12"/>
        <v>8.3250000000000011</v>
      </c>
      <c r="J55" s="14">
        <v>36</v>
      </c>
      <c r="K55" s="65">
        <v>0</v>
      </c>
      <c r="L55" s="66">
        <f t="shared" si="13"/>
        <v>0</v>
      </c>
      <c r="M55" s="67">
        <f t="shared" si="14"/>
        <v>4.245750000000001</v>
      </c>
      <c r="N55" s="71"/>
      <c r="O55" s="50"/>
    </row>
    <row r="56" spans="1:15" s="139" customFormat="1" ht="15.75" customHeight="1" x14ac:dyDescent="0.2">
      <c r="A56" s="60" t="s">
        <v>136</v>
      </c>
      <c r="B56" s="38" t="s">
        <v>137</v>
      </c>
      <c r="C56" s="61" t="s">
        <v>52</v>
      </c>
      <c r="D56" s="40">
        <v>9781835628898</v>
      </c>
      <c r="E56" s="38" t="s">
        <v>148</v>
      </c>
      <c r="F56" s="38" t="s">
        <v>149</v>
      </c>
      <c r="G56" s="60"/>
      <c r="H56" s="6">
        <v>9.99</v>
      </c>
      <c r="I56" s="6">
        <f t="shared" si="12"/>
        <v>8.3250000000000011</v>
      </c>
      <c r="J56" s="14">
        <v>36</v>
      </c>
      <c r="K56" s="65">
        <v>0</v>
      </c>
      <c r="L56" s="66">
        <f t="shared" si="13"/>
        <v>0</v>
      </c>
      <c r="M56" s="67">
        <f t="shared" si="14"/>
        <v>4.245750000000001</v>
      </c>
      <c r="N56" s="71"/>
      <c r="O56" s="50"/>
    </row>
    <row r="57" spans="1:15" s="139" customFormat="1" ht="15.75" customHeight="1" x14ac:dyDescent="0.2">
      <c r="A57" s="60" t="s">
        <v>136</v>
      </c>
      <c r="B57" s="38" t="s">
        <v>137</v>
      </c>
      <c r="C57" s="61" t="s">
        <v>52</v>
      </c>
      <c r="D57" s="40">
        <v>9781835628881</v>
      </c>
      <c r="E57" s="38" t="s">
        <v>146</v>
      </c>
      <c r="F57" s="38" t="s">
        <v>147</v>
      </c>
      <c r="G57" s="60"/>
      <c r="H57" s="6">
        <v>9.99</v>
      </c>
      <c r="I57" s="6">
        <f t="shared" si="12"/>
        <v>8.3250000000000011</v>
      </c>
      <c r="J57" s="14">
        <v>36</v>
      </c>
      <c r="K57" s="65">
        <v>0</v>
      </c>
      <c r="L57" s="66">
        <f t="shared" si="13"/>
        <v>0</v>
      </c>
      <c r="M57" s="67">
        <f t="shared" si="14"/>
        <v>4.245750000000001</v>
      </c>
      <c r="N57" s="71"/>
      <c r="O57" s="50"/>
    </row>
    <row r="58" spans="1:15" ht="15.75" customHeight="1" x14ac:dyDescent="0.2">
      <c r="A58" s="60" t="s">
        <v>136</v>
      </c>
      <c r="B58" s="38" t="s">
        <v>137</v>
      </c>
      <c r="C58" s="61" t="s">
        <v>52</v>
      </c>
      <c r="D58" s="40">
        <v>9781835627709</v>
      </c>
      <c r="E58" s="38" t="s">
        <v>144</v>
      </c>
      <c r="F58" s="38" t="s">
        <v>145</v>
      </c>
      <c r="G58" s="60"/>
      <c r="H58" s="6">
        <v>9.99</v>
      </c>
      <c r="I58" s="6">
        <f t="shared" si="12"/>
        <v>8.3250000000000011</v>
      </c>
      <c r="J58" s="14">
        <v>36</v>
      </c>
      <c r="K58" s="65">
        <v>0</v>
      </c>
      <c r="L58" s="66">
        <f t="shared" si="13"/>
        <v>0</v>
      </c>
      <c r="M58" s="67">
        <f t="shared" si="14"/>
        <v>4.245750000000001</v>
      </c>
      <c r="N58" s="71"/>
      <c r="O58" s="50"/>
    </row>
    <row r="59" spans="1:15" ht="15.75" customHeight="1" x14ac:dyDescent="0.2">
      <c r="A59" s="60" t="s">
        <v>136</v>
      </c>
      <c r="B59" s="38" t="s">
        <v>137</v>
      </c>
      <c r="C59" s="61" t="s">
        <v>52</v>
      </c>
      <c r="D59" s="40">
        <v>9781835627693</v>
      </c>
      <c r="E59" s="38" t="s">
        <v>142</v>
      </c>
      <c r="F59" s="38" t="s">
        <v>143</v>
      </c>
      <c r="G59" s="60"/>
      <c r="H59" s="6">
        <v>9.99</v>
      </c>
      <c r="I59" s="6">
        <f t="shared" si="12"/>
        <v>8.3250000000000011</v>
      </c>
      <c r="J59" s="14">
        <v>36</v>
      </c>
      <c r="K59" s="65">
        <v>0</v>
      </c>
      <c r="L59" s="66">
        <f t="shared" si="13"/>
        <v>0</v>
      </c>
      <c r="M59" s="67">
        <f t="shared" si="14"/>
        <v>4.245750000000001</v>
      </c>
      <c r="N59" s="71"/>
      <c r="O59" s="50"/>
    </row>
    <row r="60" spans="1:15" ht="15.75" customHeight="1" x14ac:dyDescent="0.2">
      <c r="A60" s="60" t="s">
        <v>136</v>
      </c>
      <c r="B60" s="38" t="s">
        <v>137</v>
      </c>
      <c r="C60" s="61" t="s">
        <v>52</v>
      </c>
      <c r="D60" s="40">
        <v>9781835627686</v>
      </c>
      <c r="E60" s="38" t="s">
        <v>140</v>
      </c>
      <c r="F60" s="38" t="s">
        <v>141</v>
      </c>
      <c r="G60" s="60"/>
      <c r="H60" s="6">
        <v>9.99</v>
      </c>
      <c r="I60" s="6">
        <f t="shared" si="12"/>
        <v>8.3250000000000011</v>
      </c>
      <c r="J60" s="14">
        <v>36</v>
      </c>
      <c r="K60" s="65">
        <v>0</v>
      </c>
      <c r="L60" s="66">
        <f t="shared" si="13"/>
        <v>0</v>
      </c>
      <c r="M60" s="67">
        <f t="shared" si="14"/>
        <v>4.245750000000001</v>
      </c>
      <c r="N60" s="71"/>
      <c r="O60" s="50"/>
    </row>
    <row r="61" spans="1:15" ht="15.75" customHeight="1" x14ac:dyDescent="0.2">
      <c r="A61" s="60" t="s">
        <v>136</v>
      </c>
      <c r="B61" s="38" t="s">
        <v>137</v>
      </c>
      <c r="C61" s="61" t="s">
        <v>52</v>
      </c>
      <c r="D61" s="40">
        <v>9781835627679</v>
      </c>
      <c r="E61" s="38" t="s">
        <v>138</v>
      </c>
      <c r="F61" s="38" t="s">
        <v>139</v>
      </c>
      <c r="G61" s="60"/>
      <c r="H61" s="6">
        <v>9.99</v>
      </c>
      <c r="I61" s="6">
        <f t="shared" ref="I61" si="15">H61/1.2</f>
        <v>8.3250000000000011</v>
      </c>
      <c r="J61" s="14">
        <v>36</v>
      </c>
      <c r="K61" s="65">
        <v>0</v>
      </c>
      <c r="L61" s="66">
        <f t="shared" ref="L61" si="16">SUM(M61*K61)</f>
        <v>0</v>
      </c>
      <c r="M61" s="67">
        <f t="shared" ref="M61" si="17">I61-(I61*$H$26)</f>
        <v>4.245750000000001</v>
      </c>
      <c r="N61" s="71"/>
      <c r="O61" s="50"/>
    </row>
    <row r="62" spans="1:15" ht="15" customHeight="1" x14ac:dyDescent="0.2">
      <c r="N62" s="194">
        <f>SUM(L50:L61)</f>
        <v>0</v>
      </c>
    </row>
    <row r="63" spans="1:15" ht="15.75" customHeight="1" x14ac:dyDescent="0.2">
      <c r="A63" s="43" t="s">
        <v>96</v>
      </c>
      <c r="B63" s="43"/>
      <c r="C63" s="44"/>
      <c r="D63" s="45"/>
      <c r="E63" s="46"/>
      <c r="F63" s="43"/>
      <c r="G63" s="43"/>
      <c r="H63" s="47"/>
      <c r="I63" s="47"/>
      <c r="J63" s="43"/>
      <c r="K63" s="48"/>
      <c r="L63" s="49"/>
      <c r="M63" s="47"/>
      <c r="N63" s="70"/>
      <c r="O63" s="50"/>
    </row>
    <row r="64" spans="1:15" s="151" customFormat="1" ht="15.75" customHeight="1" x14ac:dyDescent="0.2">
      <c r="A64" s="54" t="s">
        <v>96</v>
      </c>
      <c r="B64" s="54" t="s">
        <v>97</v>
      </c>
      <c r="C64" s="52">
        <v>46296</v>
      </c>
      <c r="D64" s="150">
        <v>9781835629987</v>
      </c>
      <c r="E64" s="151" t="s">
        <v>1953</v>
      </c>
      <c r="F64" s="151" t="s">
        <v>1954</v>
      </c>
      <c r="G64" s="145"/>
      <c r="H64" s="56">
        <v>6.99</v>
      </c>
      <c r="I64" s="56">
        <f t="shared" ref="I64:I65" si="18">H64/1.2</f>
        <v>5.8250000000000002</v>
      </c>
      <c r="J64" s="20">
        <v>48</v>
      </c>
      <c r="K64" s="57">
        <v>0</v>
      </c>
      <c r="L64" s="58">
        <f t="shared" ref="L64:L65" si="19">SUM(M64*K64)</f>
        <v>0</v>
      </c>
      <c r="M64" s="59">
        <f t="shared" ref="M64:M65" si="20">I64-(I64*$H$26)</f>
        <v>2.9707500000000002</v>
      </c>
      <c r="N64" s="179"/>
      <c r="O64" s="152"/>
    </row>
    <row r="65" spans="1:15" s="151" customFormat="1" ht="15.75" customHeight="1" x14ac:dyDescent="0.2">
      <c r="A65" s="54" t="s">
        <v>96</v>
      </c>
      <c r="B65" s="54" t="s">
        <v>97</v>
      </c>
      <c r="C65" s="52">
        <v>46296</v>
      </c>
      <c r="D65" s="150">
        <v>9781835629994</v>
      </c>
      <c r="E65" s="151" t="s">
        <v>1955</v>
      </c>
      <c r="F65" s="151" t="s">
        <v>1956</v>
      </c>
      <c r="G65" s="145"/>
      <c r="H65" s="56">
        <v>6.99</v>
      </c>
      <c r="I65" s="56">
        <f t="shared" si="18"/>
        <v>5.8250000000000002</v>
      </c>
      <c r="J65" s="20">
        <v>48</v>
      </c>
      <c r="K65" s="57">
        <v>0</v>
      </c>
      <c r="L65" s="58">
        <f t="shared" si="19"/>
        <v>0</v>
      </c>
      <c r="M65" s="59">
        <f t="shared" si="20"/>
        <v>2.9707500000000002</v>
      </c>
      <c r="N65" s="179"/>
      <c r="O65" s="152"/>
    </row>
    <row r="66" spans="1:15" s="140" customFormat="1" ht="15.75" customHeight="1" x14ac:dyDescent="0.2">
      <c r="A66" s="60" t="s">
        <v>96</v>
      </c>
      <c r="B66" s="60" t="s">
        <v>97</v>
      </c>
      <c r="C66" s="61" t="s">
        <v>52</v>
      </c>
      <c r="D66" s="40">
        <v>9781835628935</v>
      </c>
      <c r="E66" s="38" t="s">
        <v>112</v>
      </c>
      <c r="F66" s="38" t="s">
        <v>113</v>
      </c>
      <c r="G66" s="60"/>
      <c r="H66" s="6">
        <v>6.99</v>
      </c>
      <c r="I66" s="6">
        <f t="shared" ref="I66:I72" si="21">H66/1.2</f>
        <v>5.8250000000000002</v>
      </c>
      <c r="J66" s="14">
        <v>48</v>
      </c>
      <c r="K66" s="65">
        <v>0</v>
      </c>
      <c r="L66" s="66">
        <f t="shared" ref="L66:L72" si="22">SUM(M66*K66)</f>
        <v>0</v>
      </c>
      <c r="M66" s="67">
        <f t="shared" ref="M66:M72" si="23">I66-(I66*$H$26)</f>
        <v>2.9707500000000002</v>
      </c>
      <c r="N66" s="71"/>
      <c r="O66" s="50"/>
    </row>
    <row r="67" spans="1:15" s="140" customFormat="1" ht="15.75" customHeight="1" x14ac:dyDescent="0.2">
      <c r="A67" s="60" t="s">
        <v>96</v>
      </c>
      <c r="B67" s="60" t="s">
        <v>97</v>
      </c>
      <c r="C67" s="61" t="s">
        <v>52</v>
      </c>
      <c r="D67" s="40">
        <v>9781835628928</v>
      </c>
      <c r="E67" s="38" t="s">
        <v>110</v>
      </c>
      <c r="F67" s="38" t="s">
        <v>111</v>
      </c>
      <c r="G67" s="60"/>
      <c r="H67" s="6">
        <v>6.99</v>
      </c>
      <c r="I67" s="6">
        <f t="shared" si="21"/>
        <v>5.8250000000000002</v>
      </c>
      <c r="J67" s="14">
        <v>48</v>
      </c>
      <c r="K67" s="65">
        <v>0</v>
      </c>
      <c r="L67" s="66">
        <f t="shared" si="22"/>
        <v>0</v>
      </c>
      <c r="M67" s="67">
        <f t="shared" si="23"/>
        <v>2.9707500000000002</v>
      </c>
      <c r="N67" s="71"/>
      <c r="O67" s="50"/>
    </row>
    <row r="68" spans="1:15" ht="15.75" customHeight="1" x14ac:dyDescent="0.2">
      <c r="A68" s="60" t="s">
        <v>96</v>
      </c>
      <c r="B68" s="60" t="s">
        <v>97</v>
      </c>
      <c r="C68" s="61" t="s">
        <v>52</v>
      </c>
      <c r="D68" s="40">
        <v>9781835627723</v>
      </c>
      <c r="E68" s="38" t="s">
        <v>108</v>
      </c>
      <c r="F68" s="38" t="s">
        <v>109</v>
      </c>
      <c r="G68" s="60"/>
      <c r="H68" s="6">
        <v>6.99</v>
      </c>
      <c r="I68" s="6">
        <f t="shared" si="21"/>
        <v>5.8250000000000002</v>
      </c>
      <c r="J68" s="14">
        <v>48</v>
      </c>
      <c r="K68" s="65">
        <v>0</v>
      </c>
      <c r="L68" s="66">
        <f t="shared" si="22"/>
        <v>0</v>
      </c>
      <c r="M68" s="67">
        <f t="shared" si="23"/>
        <v>2.9707500000000002</v>
      </c>
      <c r="N68" s="71"/>
      <c r="O68" s="50"/>
    </row>
    <row r="69" spans="1:15" ht="15.75" customHeight="1" x14ac:dyDescent="0.2">
      <c r="A69" s="60" t="s">
        <v>96</v>
      </c>
      <c r="B69" s="60" t="s">
        <v>97</v>
      </c>
      <c r="C69" s="61" t="s">
        <v>52</v>
      </c>
      <c r="D69" s="40">
        <v>9781835627716</v>
      </c>
      <c r="E69" s="38" t="s">
        <v>106</v>
      </c>
      <c r="F69" s="38" t="s">
        <v>107</v>
      </c>
      <c r="G69" s="60"/>
      <c r="H69" s="6">
        <v>6.99</v>
      </c>
      <c r="I69" s="6">
        <f t="shared" si="21"/>
        <v>5.8250000000000002</v>
      </c>
      <c r="J69" s="14">
        <v>48</v>
      </c>
      <c r="K69" s="65">
        <v>0</v>
      </c>
      <c r="L69" s="66">
        <f t="shared" si="22"/>
        <v>0</v>
      </c>
      <c r="M69" s="67">
        <f t="shared" si="23"/>
        <v>2.9707500000000002</v>
      </c>
      <c r="N69" s="71"/>
      <c r="O69" s="50"/>
    </row>
    <row r="70" spans="1:15" ht="15.75" customHeight="1" x14ac:dyDescent="0.2">
      <c r="A70" s="60" t="s">
        <v>96</v>
      </c>
      <c r="B70" s="60" t="s">
        <v>97</v>
      </c>
      <c r="C70" s="61" t="s">
        <v>52</v>
      </c>
      <c r="D70" s="40">
        <v>9781835627440</v>
      </c>
      <c r="E70" s="38" t="s">
        <v>104</v>
      </c>
      <c r="F70" s="38" t="s">
        <v>105</v>
      </c>
      <c r="G70" s="60"/>
      <c r="H70" s="6">
        <v>6.99</v>
      </c>
      <c r="I70" s="6">
        <f t="shared" si="21"/>
        <v>5.8250000000000002</v>
      </c>
      <c r="J70" s="14">
        <v>48</v>
      </c>
      <c r="K70" s="65">
        <v>0</v>
      </c>
      <c r="L70" s="66">
        <f t="shared" si="22"/>
        <v>0</v>
      </c>
      <c r="M70" s="67">
        <f t="shared" si="23"/>
        <v>2.9707500000000002</v>
      </c>
      <c r="N70" s="71"/>
      <c r="O70" s="50"/>
    </row>
    <row r="71" spans="1:15" ht="15.75" customHeight="1" x14ac:dyDescent="0.2">
      <c r="A71" s="60" t="s">
        <v>96</v>
      </c>
      <c r="B71" s="60" t="s">
        <v>97</v>
      </c>
      <c r="C71" s="61" t="s">
        <v>52</v>
      </c>
      <c r="D71" s="40">
        <v>9781835627433</v>
      </c>
      <c r="E71" s="38" t="s">
        <v>102</v>
      </c>
      <c r="F71" s="38" t="s">
        <v>103</v>
      </c>
      <c r="G71" s="60"/>
      <c r="H71" s="6">
        <v>6.99</v>
      </c>
      <c r="I71" s="6">
        <f t="shared" si="21"/>
        <v>5.8250000000000002</v>
      </c>
      <c r="J71" s="14">
        <v>48</v>
      </c>
      <c r="K71" s="65">
        <v>0</v>
      </c>
      <c r="L71" s="66">
        <f t="shared" si="22"/>
        <v>0</v>
      </c>
      <c r="M71" s="67">
        <f t="shared" si="23"/>
        <v>2.9707500000000002</v>
      </c>
      <c r="N71" s="71"/>
      <c r="O71" s="50"/>
    </row>
    <row r="72" spans="1:15" ht="15.75" customHeight="1" x14ac:dyDescent="0.2">
      <c r="A72" s="60" t="s">
        <v>96</v>
      </c>
      <c r="B72" s="60" t="s">
        <v>97</v>
      </c>
      <c r="C72" s="61" t="s">
        <v>52</v>
      </c>
      <c r="D72" s="40">
        <v>9781835627426</v>
      </c>
      <c r="E72" s="38" t="s">
        <v>100</v>
      </c>
      <c r="F72" s="38" t="s">
        <v>101</v>
      </c>
      <c r="G72" s="60"/>
      <c r="H72" s="6">
        <v>6.99</v>
      </c>
      <c r="I72" s="6">
        <f t="shared" si="21"/>
        <v>5.8250000000000002</v>
      </c>
      <c r="J72" s="14">
        <v>48</v>
      </c>
      <c r="K72" s="65">
        <v>0</v>
      </c>
      <c r="L72" s="66">
        <f t="shared" si="22"/>
        <v>0</v>
      </c>
      <c r="M72" s="67">
        <f t="shared" si="23"/>
        <v>2.9707500000000002</v>
      </c>
      <c r="N72" s="71"/>
      <c r="O72" s="50"/>
    </row>
    <row r="73" spans="1:15" ht="15.75" customHeight="1" x14ac:dyDescent="0.2">
      <c r="A73" s="60" t="s">
        <v>96</v>
      </c>
      <c r="B73" s="60" t="s">
        <v>97</v>
      </c>
      <c r="C73" s="61" t="s">
        <v>52</v>
      </c>
      <c r="D73" s="40">
        <v>9781835627419</v>
      </c>
      <c r="E73" s="38" t="s">
        <v>98</v>
      </c>
      <c r="F73" s="38" t="s">
        <v>99</v>
      </c>
      <c r="G73" s="60"/>
      <c r="H73" s="6">
        <v>6.99</v>
      </c>
      <c r="I73" s="6">
        <f t="shared" ref="I73" si="24">H73/1.2</f>
        <v>5.8250000000000002</v>
      </c>
      <c r="J73" s="14">
        <v>48</v>
      </c>
      <c r="K73" s="65">
        <v>0</v>
      </c>
      <c r="L73" s="66">
        <f t="shared" ref="L73" si="25">SUM(M73*K73)</f>
        <v>0</v>
      </c>
      <c r="M73" s="67">
        <f t="shared" ref="M73" si="26">I73-(I73*$H$26)</f>
        <v>2.9707500000000002</v>
      </c>
      <c r="N73" s="71"/>
      <c r="O73" s="50"/>
    </row>
    <row r="74" spans="1:15" ht="15" customHeight="1" x14ac:dyDescent="0.2">
      <c r="N74" s="194">
        <f>SUM(L64:L73)</f>
        <v>0</v>
      </c>
    </row>
    <row r="75" spans="1:15" ht="15.75" customHeight="1" x14ac:dyDescent="0.2">
      <c r="A75" s="43" t="s">
        <v>60</v>
      </c>
      <c r="B75" s="43"/>
      <c r="C75" s="44"/>
      <c r="D75" s="45"/>
      <c r="E75" s="46"/>
      <c r="F75" s="43"/>
      <c r="G75" s="43"/>
      <c r="H75" s="47"/>
      <c r="I75" s="47"/>
      <c r="J75" s="43"/>
      <c r="K75" s="48"/>
      <c r="L75" s="49"/>
      <c r="M75" s="47"/>
      <c r="N75" s="70"/>
      <c r="O75" s="50"/>
    </row>
    <row r="76" spans="1:15" s="141" customFormat="1" ht="15.75" customHeight="1" x14ac:dyDescent="0.2">
      <c r="A76" s="60" t="s">
        <v>60</v>
      </c>
      <c r="B76" s="14" t="s">
        <v>61</v>
      </c>
      <c r="C76" s="61" t="s">
        <v>52</v>
      </c>
      <c r="D76" s="40">
        <v>9781835629567</v>
      </c>
      <c r="E76" s="38" t="s">
        <v>76</v>
      </c>
      <c r="F76" s="29" t="s">
        <v>77</v>
      </c>
      <c r="G76" s="14"/>
      <c r="H76" s="6">
        <v>10.99</v>
      </c>
      <c r="I76" s="6">
        <f t="shared" ref="I76:I81" si="27">H76/1.2</f>
        <v>9.1583333333333332</v>
      </c>
      <c r="J76" s="14">
        <v>36</v>
      </c>
      <c r="K76" s="65">
        <v>0</v>
      </c>
      <c r="L76" s="66">
        <f t="shared" ref="L76:L81" si="28">SUM(M76*K76)</f>
        <v>0</v>
      </c>
      <c r="M76" s="67">
        <f t="shared" ref="M76:M81" si="29">I76-(I76*$H$26)</f>
        <v>4.67075</v>
      </c>
      <c r="N76" s="178"/>
      <c r="O76" s="51"/>
    </row>
    <row r="77" spans="1:15" s="141" customFormat="1" ht="15.75" customHeight="1" x14ac:dyDescent="0.2">
      <c r="A77" s="60" t="s">
        <v>60</v>
      </c>
      <c r="B77" s="14" t="s">
        <v>61</v>
      </c>
      <c r="C77" s="61" t="s">
        <v>52</v>
      </c>
      <c r="D77" s="40">
        <v>9781835629550</v>
      </c>
      <c r="E77" s="38" t="s">
        <v>74</v>
      </c>
      <c r="F77" s="29" t="s">
        <v>75</v>
      </c>
      <c r="G77" s="14"/>
      <c r="H77" s="6">
        <v>10.99</v>
      </c>
      <c r="I77" s="6">
        <f t="shared" si="27"/>
        <v>9.1583333333333332</v>
      </c>
      <c r="J77" s="14">
        <v>36</v>
      </c>
      <c r="K77" s="65">
        <v>0</v>
      </c>
      <c r="L77" s="66">
        <f t="shared" si="28"/>
        <v>0</v>
      </c>
      <c r="M77" s="67">
        <f t="shared" si="29"/>
        <v>4.67075</v>
      </c>
      <c r="N77" s="178"/>
      <c r="O77" s="51"/>
    </row>
    <row r="78" spans="1:15" ht="15.75" customHeight="1" x14ac:dyDescent="0.2">
      <c r="A78" s="60" t="s">
        <v>60</v>
      </c>
      <c r="B78" s="14" t="s">
        <v>61</v>
      </c>
      <c r="C78" s="61" t="s">
        <v>52</v>
      </c>
      <c r="D78" s="40">
        <v>9781835628447</v>
      </c>
      <c r="E78" s="38" t="s">
        <v>72</v>
      </c>
      <c r="F78" s="38" t="s">
        <v>73</v>
      </c>
      <c r="G78" s="60"/>
      <c r="H78" s="6">
        <v>10.99</v>
      </c>
      <c r="I78" s="6">
        <f t="shared" si="27"/>
        <v>9.1583333333333332</v>
      </c>
      <c r="J78" s="14">
        <v>36</v>
      </c>
      <c r="K78" s="65">
        <v>0</v>
      </c>
      <c r="L78" s="66">
        <f t="shared" si="28"/>
        <v>0</v>
      </c>
      <c r="M78" s="67">
        <f t="shared" si="29"/>
        <v>4.67075</v>
      </c>
      <c r="N78" s="71"/>
      <c r="O78" s="50"/>
    </row>
    <row r="79" spans="1:15" ht="15.75" customHeight="1" x14ac:dyDescent="0.2">
      <c r="A79" s="60" t="s">
        <v>60</v>
      </c>
      <c r="B79" s="14" t="s">
        <v>61</v>
      </c>
      <c r="C79" s="61" t="s">
        <v>52</v>
      </c>
      <c r="D79" s="40">
        <v>9781835628430</v>
      </c>
      <c r="E79" s="38" t="s">
        <v>70</v>
      </c>
      <c r="F79" s="38" t="s">
        <v>71</v>
      </c>
      <c r="G79" s="60"/>
      <c r="H79" s="6">
        <v>10.99</v>
      </c>
      <c r="I79" s="6">
        <f t="shared" si="27"/>
        <v>9.1583333333333332</v>
      </c>
      <c r="J79" s="14">
        <v>36</v>
      </c>
      <c r="K79" s="65">
        <v>0</v>
      </c>
      <c r="L79" s="66">
        <f t="shared" si="28"/>
        <v>0</v>
      </c>
      <c r="M79" s="67">
        <f t="shared" si="29"/>
        <v>4.67075</v>
      </c>
      <c r="N79" s="71"/>
      <c r="O79" s="50"/>
    </row>
    <row r="80" spans="1:15" ht="15.75" customHeight="1" x14ac:dyDescent="0.2">
      <c r="A80" s="60" t="s">
        <v>60</v>
      </c>
      <c r="B80" s="14" t="s">
        <v>61</v>
      </c>
      <c r="C80" s="61" t="s">
        <v>52</v>
      </c>
      <c r="D80" s="40">
        <v>9781835627525</v>
      </c>
      <c r="E80" s="38" t="s">
        <v>68</v>
      </c>
      <c r="F80" s="38" t="s">
        <v>69</v>
      </c>
      <c r="G80" s="60"/>
      <c r="H80" s="6">
        <v>10.99</v>
      </c>
      <c r="I80" s="6">
        <f t="shared" si="27"/>
        <v>9.1583333333333332</v>
      </c>
      <c r="J80" s="14">
        <v>36</v>
      </c>
      <c r="K80" s="65">
        <v>0</v>
      </c>
      <c r="L80" s="66">
        <f t="shared" si="28"/>
        <v>0</v>
      </c>
      <c r="M80" s="67">
        <f t="shared" si="29"/>
        <v>4.67075</v>
      </c>
      <c r="N80" s="71"/>
      <c r="O80" s="50"/>
    </row>
    <row r="81" spans="1:15" ht="15.75" customHeight="1" x14ac:dyDescent="0.2">
      <c r="A81" s="60" t="s">
        <v>60</v>
      </c>
      <c r="B81" s="14" t="s">
        <v>61</v>
      </c>
      <c r="C81" s="61" t="s">
        <v>52</v>
      </c>
      <c r="D81" s="40">
        <v>9781835627518</v>
      </c>
      <c r="E81" s="38" t="s">
        <v>66</v>
      </c>
      <c r="F81" s="38" t="s">
        <v>67</v>
      </c>
      <c r="G81" s="60"/>
      <c r="H81" s="6">
        <v>10.99</v>
      </c>
      <c r="I81" s="6">
        <f t="shared" si="27"/>
        <v>9.1583333333333332</v>
      </c>
      <c r="J81" s="14">
        <v>36</v>
      </c>
      <c r="K81" s="65">
        <v>0</v>
      </c>
      <c r="L81" s="66">
        <f t="shared" si="28"/>
        <v>0</v>
      </c>
      <c r="M81" s="67">
        <f t="shared" si="29"/>
        <v>4.67075</v>
      </c>
      <c r="N81" s="71"/>
      <c r="O81" s="50"/>
    </row>
    <row r="82" spans="1:15" ht="15.75" customHeight="1" x14ac:dyDescent="0.2">
      <c r="A82" s="60" t="s">
        <v>60</v>
      </c>
      <c r="B82" s="14" t="s">
        <v>61</v>
      </c>
      <c r="C82" s="61" t="s">
        <v>52</v>
      </c>
      <c r="D82" s="40">
        <v>9781835627501</v>
      </c>
      <c r="E82" s="38" t="s">
        <v>64</v>
      </c>
      <c r="F82" s="38" t="s">
        <v>65</v>
      </c>
      <c r="G82" s="60"/>
      <c r="H82" s="6">
        <v>10.99</v>
      </c>
      <c r="I82" s="6">
        <f t="shared" ref="I82" si="30">H82/1.2</f>
        <v>9.1583333333333332</v>
      </c>
      <c r="J82" s="14">
        <v>36</v>
      </c>
      <c r="K82" s="65">
        <v>0</v>
      </c>
      <c r="L82" s="66">
        <f t="shared" ref="L82" si="31">SUM(M82*K82)</f>
        <v>0</v>
      </c>
      <c r="M82" s="67">
        <f t="shared" ref="M82" si="32">I82-(I82*$H$26)</f>
        <v>4.67075</v>
      </c>
      <c r="N82" s="71"/>
      <c r="O82" s="50"/>
    </row>
    <row r="83" spans="1:15" ht="15.75" customHeight="1" x14ac:dyDescent="0.2">
      <c r="A83" s="60" t="s">
        <v>60</v>
      </c>
      <c r="B83" s="14" t="s">
        <v>61</v>
      </c>
      <c r="C83" s="61" t="s">
        <v>52</v>
      </c>
      <c r="D83" s="40">
        <v>9781835627495</v>
      </c>
      <c r="E83" s="38" t="s">
        <v>62</v>
      </c>
      <c r="F83" s="38" t="s">
        <v>63</v>
      </c>
      <c r="G83" s="60"/>
      <c r="H83" s="6">
        <v>10.99</v>
      </c>
      <c r="I83" s="6">
        <f>H83/1.2</f>
        <v>9.1583333333333332</v>
      </c>
      <c r="J83" s="14">
        <v>36</v>
      </c>
      <c r="K83" s="65">
        <v>0</v>
      </c>
      <c r="L83" s="66">
        <f>SUM(M83*K83)</f>
        <v>0</v>
      </c>
      <c r="M83" s="67">
        <f>I83-(I83*$H$26)</f>
        <v>4.67075</v>
      </c>
      <c r="N83" s="71"/>
      <c r="O83" s="50"/>
    </row>
    <row r="84" spans="1:15" ht="15" customHeight="1" x14ac:dyDescent="0.2">
      <c r="N84" s="194">
        <f>SUM(L76:L83)</f>
        <v>0</v>
      </c>
    </row>
    <row r="85" spans="1:15" ht="15.75" customHeight="1" x14ac:dyDescent="0.2">
      <c r="A85" s="43" t="s">
        <v>165</v>
      </c>
      <c r="B85" s="43"/>
      <c r="C85" s="44"/>
      <c r="D85" s="45"/>
      <c r="E85" s="46"/>
      <c r="F85" s="43"/>
      <c r="G85" s="43"/>
      <c r="H85" s="47"/>
      <c r="I85" s="47"/>
      <c r="J85" s="43"/>
      <c r="K85" s="48"/>
      <c r="L85" s="47"/>
      <c r="M85" s="47"/>
      <c r="N85" s="70"/>
      <c r="O85" s="51"/>
    </row>
    <row r="86" spans="1:15" s="159" customFormat="1" ht="15.75" customHeight="1" x14ac:dyDescent="0.2">
      <c r="A86" s="38" t="s">
        <v>166</v>
      </c>
      <c r="B86" s="38" t="s">
        <v>167</v>
      </c>
      <c r="C86" s="61" t="s">
        <v>52</v>
      </c>
      <c r="D86" s="158">
        <v>9781835629802</v>
      </c>
      <c r="E86" s="159" t="s">
        <v>1963</v>
      </c>
      <c r="F86" s="159" t="s">
        <v>1964</v>
      </c>
      <c r="G86" s="60"/>
      <c r="H86" s="6">
        <v>12.99</v>
      </c>
      <c r="I86" s="6">
        <f t="shared" ref="I86:I89" si="33">H86/1.2</f>
        <v>10.825000000000001</v>
      </c>
      <c r="J86" s="14">
        <v>200</v>
      </c>
      <c r="K86" s="65">
        <v>0</v>
      </c>
      <c r="L86" s="66">
        <f t="shared" ref="L86:L89" si="34">SUM(M86*K86)</f>
        <v>0</v>
      </c>
      <c r="M86" s="67">
        <f t="shared" ref="M86:M89" si="35">I86-(I86*$H$26)</f>
        <v>5.5207500000000005</v>
      </c>
      <c r="N86" s="71"/>
      <c r="O86" s="50"/>
    </row>
    <row r="87" spans="1:15" s="159" customFormat="1" ht="15.75" customHeight="1" x14ac:dyDescent="0.2">
      <c r="A87" s="38" t="s">
        <v>166</v>
      </c>
      <c r="B87" s="38" t="s">
        <v>167</v>
      </c>
      <c r="C87" s="61" t="s">
        <v>52</v>
      </c>
      <c r="D87" s="158">
        <v>9781835629819</v>
      </c>
      <c r="E87" s="159" t="s">
        <v>1965</v>
      </c>
      <c r="F87" s="159" t="s">
        <v>1966</v>
      </c>
      <c r="G87" s="60"/>
      <c r="H87" s="6">
        <v>12.99</v>
      </c>
      <c r="I87" s="6">
        <f t="shared" si="33"/>
        <v>10.825000000000001</v>
      </c>
      <c r="J87" s="14">
        <v>200</v>
      </c>
      <c r="K87" s="65">
        <v>0</v>
      </c>
      <c r="L87" s="66">
        <f t="shared" si="34"/>
        <v>0</v>
      </c>
      <c r="M87" s="67">
        <f t="shared" si="35"/>
        <v>5.5207500000000005</v>
      </c>
      <c r="N87" s="71"/>
      <c r="O87" s="50"/>
    </row>
    <row r="88" spans="1:15" s="159" customFormat="1" ht="15.75" customHeight="1" x14ac:dyDescent="0.2">
      <c r="A88" s="38" t="s">
        <v>166</v>
      </c>
      <c r="B88" s="38" t="s">
        <v>167</v>
      </c>
      <c r="C88" s="61" t="s">
        <v>52</v>
      </c>
      <c r="D88" s="158">
        <v>9781835629826</v>
      </c>
      <c r="E88" s="159" t="s">
        <v>1967</v>
      </c>
      <c r="F88" s="159" t="s">
        <v>1968</v>
      </c>
      <c r="G88" s="60"/>
      <c r="H88" s="6">
        <v>12.99</v>
      </c>
      <c r="I88" s="6">
        <f t="shared" si="33"/>
        <v>10.825000000000001</v>
      </c>
      <c r="J88" s="14">
        <v>200</v>
      </c>
      <c r="K88" s="65">
        <v>0</v>
      </c>
      <c r="L88" s="66">
        <f t="shared" si="34"/>
        <v>0</v>
      </c>
      <c r="M88" s="67">
        <f t="shared" si="35"/>
        <v>5.5207500000000005</v>
      </c>
      <c r="N88" s="71"/>
      <c r="O88" s="50"/>
    </row>
    <row r="89" spans="1:15" s="159" customFormat="1" ht="15.75" customHeight="1" x14ac:dyDescent="0.2">
      <c r="A89" s="38" t="s">
        <v>166</v>
      </c>
      <c r="B89" s="38" t="s">
        <v>167</v>
      </c>
      <c r="C89" s="61" t="s">
        <v>52</v>
      </c>
      <c r="D89" s="158">
        <v>9781835629833</v>
      </c>
      <c r="E89" s="159" t="s">
        <v>1969</v>
      </c>
      <c r="F89" s="159" t="s">
        <v>1970</v>
      </c>
      <c r="G89" s="60"/>
      <c r="H89" s="6">
        <v>12.99</v>
      </c>
      <c r="I89" s="6">
        <f t="shared" si="33"/>
        <v>10.825000000000001</v>
      </c>
      <c r="J89" s="14">
        <v>200</v>
      </c>
      <c r="K89" s="65">
        <v>0</v>
      </c>
      <c r="L89" s="66">
        <f t="shared" si="34"/>
        <v>0</v>
      </c>
      <c r="M89" s="67">
        <f t="shared" si="35"/>
        <v>5.5207500000000005</v>
      </c>
      <c r="N89" s="71"/>
      <c r="O89" s="50"/>
    </row>
    <row r="90" spans="1:15" s="142" customFormat="1" ht="15.75" customHeight="1" x14ac:dyDescent="0.2">
      <c r="A90" s="38" t="s">
        <v>166</v>
      </c>
      <c r="B90" s="38" t="s">
        <v>167</v>
      </c>
      <c r="C90" s="61" t="s">
        <v>52</v>
      </c>
      <c r="D90" s="40">
        <v>9781835629130</v>
      </c>
      <c r="E90" s="38" t="s">
        <v>190</v>
      </c>
      <c r="F90" s="38" t="s">
        <v>191</v>
      </c>
      <c r="G90" s="60"/>
      <c r="H90" s="6">
        <v>12.99</v>
      </c>
      <c r="I90" s="6">
        <f t="shared" ref="I90:I101" si="36">H90/1.2</f>
        <v>10.825000000000001</v>
      </c>
      <c r="J90" s="14">
        <v>200</v>
      </c>
      <c r="K90" s="65">
        <v>0</v>
      </c>
      <c r="L90" s="66">
        <f t="shared" ref="L90:L101" si="37">SUM(M90*K90)</f>
        <v>0</v>
      </c>
      <c r="M90" s="67">
        <f t="shared" ref="M90:M101" si="38">I90-(I90*$H$26)</f>
        <v>5.5207500000000005</v>
      </c>
      <c r="N90" s="71"/>
      <c r="O90" s="50"/>
    </row>
    <row r="91" spans="1:15" s="142" customFormat="1" ht="15.75" customHeight="1" x14ac:dyDescent="0.2">
      <c r="A91" s="38" t="s">
        <v>166</v>
      </c>
      <c r="B91" s="38" t="s">
        <v>167</v>
      </c>
      <c r="C91" s="61" t="s">
        <v>52</v>
      </c>
      <c r="D91" s="40">
        <v>9781835629123</v>
      </c>
      <c r="E91" s="38" t="s">
        <v>188</v>
      </c>
      <c r="F91" s="38" t="s">
        <v>189</v>
      </c>
      <c r="G91" s="60"/>
      <c r="H91" s="6">
        <v>12.99</v>
      </c>
      <c r="I91" s="6">
        <f t="shared" si="36"/>
        <v>10.825000000000001</v>
      </c>
      <c r="J91" s="14">
        <v>200</v>
      </c>
      <c r="K91" s="65">
        <v>0</v>
      </c>
      <c r="L91" s="66">
        <f t="shared" si="37"/>
        <v>0</v>
      </c>
      <c r="M91" s="67">
        <f t="shared" si="38"/>
        <v>5.5207500000000005</v>
      </c>
      <c r="N91" s="71"/>
      <c r="O91" s="50"/>
    </row>
    <row r="92" spans="1:15" s="142" customFormat="1" ht="15.75" customHeight="1" x14ac:dyDescent="0.2">
      <c r="A92" s="38" t="s">
        <v>166</v>
      </c>
      <c r="B92" s="38" t="s">
        <v>167</v>
      </c>
      <c r="C92" s="61" t="s">
        <v>52</v>
      </c>
      <c r="D92" s="40">
        <v>9781835629116</v>
      </c>
      <c r="E92" s="38" t="s">
        <v>186</v>
      </c>
      <c r="F92" s="38" t="s">
        <v>187</v>
      </c>
      <c r="G92" s="60"/>
      <c r="H92" s="6">
        <v>12.99</v>
      </c>
      <c r="I92" s="6">
        <f t="shared" si="36"/>
        <v>10.825000000000001</v>
      </c>
      <c r="J92" s="14">
        <v>200</v>
      </c>
      <c r="K92" s="65">
        <v>0</v>
      </c>
      <c r="L92" s="66">
        <f t="shared" si="37"/>
        <v>0</v>
      </c>
      <c r="M92" s="67">
        <f t="shared" si="38"/>
        <v>5.5207500000000005</v>
      </c>
      <c r="N92" s="71"/>
      <c r="O92" s="50"/>
    </row>
    <row r="93" spans="1:15" s="142" customFormat="1" ht="15.75" customHeight="1" x14ac:dyDescent="0.2">
      <c r="A93" s="38" t="s">
        <v>166</v>
      </c>
      <c r="B93" s="38" t="s">
        <v>167</v>
      </c>
      <c r="C93" s="61" t="s">
        <v>52</v>
      </c>
      <c r="D93" s="40">
        <v>9781835629109</v>
      </c>
      <c r="E93" s="38" t="s">
        <v>184</v>
      </c>
      <c r="F93" s="38" t="s">
        <v>185</v>
      </c>
      <c r="G93" s="60"/>
      <c r="H93" s="6">
        <v>12.99</v>
      </c>
      <c r="I93" s="6">
        <f t="shared" si="36"/>
        <v>10.825000000000001</v>
      </c>
      <c r="J93" s="14">
        <v>200</v>
      </c>
      <c r="K93" s="65">
        <v>0</v>
      </c>
      <c r="L93" s="66">
        <f t="shared" si="37"/>
        <v>0</v>
      </c>
      <c r="M93" s="67">
        <f t="shared" si="38"/>
        <v>5.5207500000000005</v>
      </c>
      <c r="N93" s="71"/>
      <c r="O93" s="50"/>
    </row>
    <row r="94" spans="1:15" ht="15.75" customHeight="1" x14ac:dyDescent="0.2">
      <c r="A94" s="38" t="s">
        <v>166</v>
      </c>
      <c r="B94" s="38" t="s">
        <v>167</v>
      </c>
      <c r="C94" s="80" t="s">
        <v>55</v>
      </c>
      <c r="D94" s="40">
        <v>9781835628287</v>
      </c>
      <c r="E94" s="38" t="s">
        <v>182</v>
      </c>
      <c r="F94" s="38" t="s">
        <v>183</v>
      </c>
      <c r="G94" s="60"/>
      <c r="H94" s="6">
        <v>12.99</v>
      </c>
      <c r="I94" s="6">
        <f t="shared" si="36"/>
        <v>10.825000000000001</v>
      </c>
      <c r="J94" s="14">
        <v>200</v>
      </c>
      <c r="K94" s="65">
        <v>0</v>
      </c>
      <c r="L94" s="66">
        <f t="shared" si="37"/>
        <v>0</v>
      </c>
      <c r="M94" s="67">
        <f t="shared" si="38"/>
        <v>5.5207500000000005</v>
      </c>
      <c r="N94" s="71"/>
      <c r="O94" s="50"/>
    </row>
    <row r="95" spans="1:15" ht="15.75" customHeight="1" x14ac:dyDescent="0.2">
      <c r="A95" s="38" t="s">
        <v>166</v>
      </c>
      <c r="B95" s="38" t="s">
        <v>167</v>
      </c>
      <c r="C95" s="80" t="s">
        <v>55</v>
      </c>
      <c r="D95" s="40">
        <v>9781835628270</v>
      </c>
      <c r="E95" s="38" t="s">
        <v>180</v>
      </c>
      <c r="F95" s="38" t="s">
        <v>181</v>
      </c>
      <c r="G95" s="60"/>
      <c r="H95" s="6">
        <v>12.99</v>
      </c>
      <c r="I95" s="6">
        <f t="shared" si="36"/>
        <v>10.825000000000001</v>
      </c>
      <c r="J95" s="14">
        <v>200</v>
      </c>
      <c r="K95" s="65">
        <v>0</v>
      </c>
      <c r="L95" s="66">
        <f t="shared" si="37"/>
        <v>0</v>
      </c>
      <c r="M95" s="67">
        <f t="shared" si="38"/>
        <v>5.5207500000000005</v>
      </c>
      <c r="N95" s="71"/>
      <c r="O95" s="50"/>
    </row>
    <row r="96" spans="1:15" ht="15.75" customHeight="1" x14ac:dyDescent="0.2">
      <c r="A96" s="38" t="s">
        <v>166</v>
      </c>
      <c r="B96" s="38" t="s">
        <v>167</v>
      </c>
      <c r="C96" s="80" t="s">
        <v>55</v>
      </c>
      <c r="D96" s="40">
        <v>9781835628263</v>
      </c>
      <c r="E96" s="38" t="s">
        <v>178</v>
      </c>
      <c r="F96" s="38" t="s">
        <v>179</v>
      </c>
      <c r="G96" s="60"/>
      <c r="H96" s="6">
        <v>12.99</v>
      </c>
      <c r="I96" s="6">
        <f t="shared" si="36"/>
        <v>10.825000000000001</v>
      </c>
      <c r="J96" s="14">
        <v>200</v>
      </c>
      <c r="K96" s="65">
        <v>0</v>
      </c>
      <c r="L96" s="66">
        <f t="shared" si="37"/>
        <v>0</v>
      </c>
      <c r="M96" s="67">
        <f t="shared" si="38"/>
        <v>5.5207500000000005</v>
      </c>
      <c r="N96" s="71"/>
      <c r="O96" s="50"/>
    </row>
    <row r="97" spans="1:15" ht="15.75" customHeight="1" x14ac:dyDescent="0.2">
      <c r="A97" s="38" t="s">
        <v>166</v>
      </c>
      <c r="B97" s="38" t="s">
        <v>167</v>
      </c>
      <c r="C97" s="80" t="s">
        <v>55</v>
      </c>
      <c r="D97" s="40">
        <v>9781835628256</v>
      </c>
      <c r="E97" s="38" t="s">
        <v>176</v>
      </c>
      <c r="F97" s="38" t="s">
        <v>177</v>
      </c>
      <c r="G97" s="60"/>
      <c r="H97" s="6">
        <v>12.99</v>
      </c>
      <c r="I97" s="6">
        <f t="shared" si="36"/>
        <v>10.825000000000001</v>
      </c>
      <c r="J97" s="14">
        <v>200</v>
      </c>
      <c r="K97" s="65">
        <v>0</v>
      </c>
      <c r="L97" s="66">
        <f t="shared" si="37"/>
        <v>0</v>
      </c>
      <c r="M97" s="67">
        <f t="shared" si="38"/>
        <v>5.5207500000000005</v>
      </c>
      <c r="N97" s="71"/>
      <c r="O97" s="50"/>
    </row>
    <row r="98" spans="1:15" ht="15.75" customHeight="1" x14ac:dyDescent="0.2">
      <c r="A98" s="38" t="s">
        <v>166</v>
      </c>
      <c r="B98" s="38" t="s">
        <v>167</v>
      </c>
      <c r="C98" s="80" t="s">
        <v>55</v>
      </c>
      <c r="D98" s="40">
        <v>9781835626948</v>
      </c>
      <c r="E98" s="38" t="s">
        <v>174</v>
      </c>
      <c r="F98" s="38" t="s">
        <v>175</v>
      </c>
      <c r="G98" s="60"/>
      <c r="H98" s="6">
        <v>12.99</v>
      </c>
      <c r="I98" s="6">
        <f t="shared" si="36"/>
        <v>10.825000000000001</v>
      </c>
      <c r="J98" s="14">
        <v>200</v>
      </c>
      <c r="K98" s="65">
        <v>0</v>
      </c>
      <c r="L98" s="66">
        <f t="shared" si="37"/>
        <v>0</v>
      </c>
      <c r="M98" s="67">
        <f t="shared" si="38"/>
        <v>5.5207500000000005</v>
      </c>
      <c r="N98" s="71"/>
      <c r="O98" s="50"/>
    </row>
    <row r="99" spans="1:15" ht="15.75" customHeight="1" x14ac:dyDescent="0.2">
      <c r="A99" s="38" t="s">
        <v>166</v>
      </c>
      <c r="B99" s="38" t="s">
        <v>167</v>
      </c>
      <c r="C99" s="80" t="s">
        <v>55</v>
      </c>
      <c r="D99" s="40">
        <v>9781835626931</v>
      </c>
      <c r="E99" s="38" t="s">
        <v>172</v>
      </c>
      <c r="F99" s="38" t="s">
        <v>173</v>
      </c>
      <c r="G99" s="60"/>
      <c r="H99" s="6">
        <v>12.99</v>
      </c>
      <c r="I99" s="6">
        <f t="shared" si="36"/>
        <v>10.825000000000001</v>
      </c>
      <c r="J99" s="14">
        <v>200</v>
      </c>
      <c r="K99" s="65">
        <v>0</v>
      </c>
      <c r="L99" s="66">
        <f t="shared" si="37"/>
        <v>0</v>
      </c>
      <c r="M99" s="67">
        <f t="shared" si="38"/>
        <v>5.5207500000000005</v>
      </c>
      <c r="N99" s="71"/>
      <c r="O99" s="50"/>
    </row>
    <row r="100" spans="1:15" ht="15.75" customHeight="1" x14ac:dyDescent="0.2">
      <c r="A100" s="38" t="s">
        <v>166</v>
      </c>
      <c r="B100" s="38" t="s">
        <v>167</v>
      </c>
      <c r="C100" s="80" t="s">
        <v>55</v>
      </c>
      <c r="D100" s="40">
        <v>9781835626924</v>
      </c>
      <c r="E100" s="38" t="s">
        <v>170</v>
      </c>
      <c r="F100" s="38" t="s">
        <v>171</v>
      </c>
      <c r="G100" s="60"/>
      <c r="H100" s="6">
        <v>12.99</v>
      </c>
      <c r="I100" s="6">
        <f t="shared" si="36"/>
        <v>10.825000000000001</v>
      </c>
      <c r="J100" s="14">
        <v>200</v>
      </c>
      <c r="K100" s="65">
        <v>0</v>
      </c>
      <c r="L100" s="66">
        <f t="shared" si="37"/>
        <v>0</v>
      </c>
      <c r="M100" s="67">
        <f t="shared" si="38"/>
        <v>5.5207500000000005</v>
      </c>
      <c r="N100" s="71"/>
      <c r="O100" s="50"/>
    </row>
    <row r="101" spans="1:15" ht="15.75" customHeight="1" x14ac:dyDescent="0.2">
      <c r="A101" s="38" t="s">
        <v>166</v>
      </c>
      <c r="B101" s="38" t="s">
        <v>167</v>
      </c>
      <c r="C101" s="80" t="s">
        <v>55</v>
      </c>
      <c r="D101" s="40">
        <v>9781835626917</v>
      </c>
      <c r="E101" s="38" t="s">
        <v>168</v>
      </c>
      <c r="F101" s="38" t="s">
        <v>169</v>
      </c>
      <c r="G101" s="60"/>
      <c r="H101" s="6">
        <v>12.99</v>
      </c>
      <c r="I101" s="6">
        <f t="shared" si="36"/>
        <v>10.825000000000001</v>
      </c>
      <c r="J101" s="14">
        <v>200</v>
      </c>
      <c r="K101" s="65">
        <v>0</v>
      </c>
      <c r="L101" s="66">
        <f t="shared" si="37"/>
        <v>0</v>
      </c>
      <c r="M101" s="67">
        <f t="shared" si="38"/>
        <v>5.5207500000000005</v>
      </c>
      <c r="N101" s="71"/>
      <c r="O101" s="50"/>
    </row>
    <row r="102" spans="1:15" ht="15.75" customHeight="1" x14ac:dyDescent="0.2">
      <c r="A102" s="38" t="s">
        <v>166</v>
      </c>
      <c r="B102" s="38" t="s">
        <v>167</v>
      </c>
      <c r="C102" s="80" t="s">
        <v>55</v>
      </c>
      <c r="D102" s="40">
        <v>9781835626344</v>
      </c>
      <c r="E102" s="29" t="s">
        <v>192</v>
      </c>
      <c r="F102" s="38" t="s">
        <v>193</v>
      </c>
      <c r="G102" s="60"/>
      <c r="H102" s="6">
        <v>12.99</v>
      </c>
      <c r="I102" s="6">
        <f t="shared" ref="I102:I117" si="39">H102/1.2</f>
        <v>10.825000000000001</v>
      </c>
      <c r="J102" s="14">
        <v>200</v>
      </c>
      <c r="K102" s="65">
        <v>0</v>
      </c>
      <c r="L102" s="66">
        <f t="shared" ref="L102:L117" si="40">SUM(M102*K102)</f>
        <v>0</v>
      </c>
      <c r="M102" s="67">
        <f t="shared" ref="M102:M117" si="41">I102-(I102*$H$26)</f>
        <v>5.5207500000000005</v>
      </c>
      <c r="N102" s="71"/>
      <c r="O102" s="50"/>
    </row>
    <row r="103" spans="1:15" ht="15.75" customHeight="1" x14ac:dyDescent="0.2">
      <c r="A103" s="38" t="s">
        <v>166</v>
      </c>
      <c r="B103" s="38" t="s">
        <v>167</v>
      </c>
      <c r="C103" s="80" t="s">
        <v>55</v>
      </c>
      <c r="D103" s="40">
        <v>9781835626337</v>
      </c>
      <c r="E103" s="29" t="s">
        <v>194</v>
      </c>
      <c r="F103" s="38" t="s">
        <v>195</v>
      </c>
      <c r="G103" s="60"/>
      <c r="H103" s="6">
        <v>12.99</v>
      </c>
      <c r="I103" s="6">
        <f t="shared" si="39"/>
        <v>10.825000000000001</v>
      </c>
      <c r="J103" s="14">
        <v>200</v>
      </c>
      <c r="K103" s="65">
        <v>0</v>
      </c>
      <c r="L103" s="66">
        <f t="shared" si="40"/>
        <v>0</v>
      </c>
      <c r="M103" s="67">
        <f t="shared" si="41"/>
        <v>5.5207500000000005</v>
      </c>
      <c r="N103" s="71"/>
      <c r="O103" s="50"/>
    </row>
    <row r="104" spans="1:15" ht="15.75" customHeight="1" x14ac:dyDescent="0.2">
      <c r="A104" s="38" t="s">
        <v>166</v>
      </c>
      <c r="B104" s="38" t="s">
        <v>167</v>
      </c>
      <c r="C104" s="80" t="s">
        <v>55</v>
      </c>
      <c r="D104" s="40">
        <v>9781835626320</v>
      </c>
      <c r="E104" s="29" t="s">
        <v>196</v>
      </c>
      <c r="F104" s="38" t="s">
        <v>197</v>
      </c>
      <c r="G104" s="60"/>
      <c r="H104" s="6">
        <v>12.99</v>
      </c>
      <c r="I104" s="6">
        <f t="shared" si="39"/>
        <v>10.825000000000001</v>
      </c>
      <c r="J104" s="14">
        <v>200</v>
      </c>
      <c r="K104" s="65">
        <v>0</v>
      </c>
      <c r="L104" s="66">
        <f t="shared" si="40"/>
        <v>0</v>
      </c>
      <c r="M104" s="67">
        <f t="shared" si="41"/>
        <v>5.5207500000000005</v>
      </c>
      <c r="N104" s="71"/>
      <c r="O104" s="50"/>
    </row>
    <row r="105" spans="1:15" ht="15.75" customHeight="1" x14ac:dyDescent="0.2">
      <c r="A105" s="38" t="s">
        <v>166</v>
      </c>
      <c r="B105" s="38" t="s">
        <v>167</v>
      </c>
      <c r="C105" s="80" t="s">
        <v>55</v>
      </c>
      <c r="D105" s="40">
        <v>9781835626313</v>
      </c>
      <c r="E105" s="29" t="s">
        <v>198</v>
      </c>
      <c r="F105" s="38" t="s">
        <v>199</v>
      </c>
      <c r="G105" s="60"/>
      <c r="H105" s="6">
        <v>12.99</v>
      </c>
      <c r="I105" s="6">
        <f t="shared" si="39"/>
        <v>10.825000000000001</v>
      </c>
      <c r="J105" s="14">
        <v>200</v>
      </c>
      <c r="K105" s="65">
        <v>0</v>
      </c>
      <c r="L105" s="66">
        <f t="shared" si="40"/>
        <v>0</v>
      </c>
      <c r="M105" s="67">
        <f t="shared" si="41"/>
        <v>5.5207500000000005</v>
      </c>
      <c r="N105" s="71"/>
      <c r="O105" s="50"/>
    </row>
    <row r="106" spans="1:15" ht="15.75" customHeight="1" x14ac:dyDescent="0.2">
      <c r="A106" s="38" t="s">
        <v>166</v>
      </c>
      <c r="B106" s="38" t="s">
        <v>167</v>
      </c>
      <c r="C106" s="80" t="s">
        <v>55</v>
      </c>
      <c r="D106" s="40">
        <v>9781835625620</v>
      </c>
      <c r="E106" s="38" t="s">
        <v>200</v>
      </c>
      <c r="F106" s="38" t="s">
        <v>201</v>
      </c>
      <c r="G106" s="77"/>
      <c r="H106" s="6">
        <v>12.99</v>
      </c>
      <c r="I106" s="6">
        <f t="shared" si="39"/>
        <v>10.825000000000001</v>
      </c>
      <c r="J106" s="14">
        <v>200</v>
      </c>
      <c r="K106" s="65">
        <v>0</v>
      </c>
      <c r="L106" s="66">
        <f t="shared" si="40"/>
        <v>0</v>
      </c>
      <c r="M106" s="67">
        <f t="shared" si="41"/>
        <v>5.5207500000000005</v>
      </c>
      <c r="N106" s="78"/>
      <c r="O106" s="50"/>
    </row>
    <row r="107" spans="1:15" ht="15.75" customHeight="1" x14ac:dyDescent="0.2">
      <c r="A107" s="38" t="s">
        <v>166</v>
      </c>
      <c r="B107" s="38" t="s">
        <v>167</v>
      </c>
      <c r="C107" s="80" t="s">
        <v>55</v>
      </c>
      <c r="D107" s="40">
        <v>9781835625613</v>
      </c>
      <c r="E107" s="29" t="s">
        <v>202</v>
      </c>
      <c r="F107" s="38" t="s">
        <v>203</v>
      </c>
      <c r="G107" s="60"/>
      <c r="H107" s="6">
        <v>12.99</v>
      </c>
      <c r="I107" s="6">
        <f t="shared" si="39"/>
        <v>10.825000000000001</v>
      </c>
      <c r="J107" s="14">
        <v>200</v>
      </c>
      <c r="K107" s="65">
        <v>0</v>
      </c>
      <c r="L107" s="66">
        <f t="shared" si="40"/>
        <v>0</v>
      </c>
      <c r="M107" s="67">
        <f t="shared" si="41"/>
        <v>5.5207500000000005</v>
      </c>
      <c r="N107" s="71"/>
      <c r="O107" s="50"/>
    </row>
    <row r="108" spans="1:15" ht="15.75" customHeight="1" x14ac:dyDescent="0.2">
      <c r="A108" s="38" t="s">
        <v>166</v>
      </c>
      <c r="B108" s="38" t="s">
        <v>167</v>
      </c>
      <c r="C108" s="80" t="s">
        <v>55</v>
      </c>
      <c r="D108" s="40">
        <v>9781835625606</v>
      </c>
      <c r="E108" s="29" t="s">
        <v>204</v>
      </c>
      <c r="F108" s="38" t="s">
        <v>205</v>
      </c>
      <c r="G108" s="60"/>
      <c r="H108" s="6">
        <v>12.99</v>
      </c>
      <c r="I108" s="6">
        <f t="shared" si="39"/>
        <v>10.825000000000001</v>
      </c>
      <c r="J108" s="14">
        <v>200</v>
      </c>
      <c r="K108" s="65">
        <v>0</v>
      </c>
      <c r="L108" s="66">
        <f t="shared" si="40"/>
        <v>0</v>
      </c>
      <c r="M108" s="67">
        <f t="shared" si="41"/>
        <v>5.5207500000000005</v>
      </c>
      <c r="N108" s="71"/>
      <c r="O108" s="50"/>
    </row>
    <row r="109" spans="1:15" ht="15.75" customHeight="1" x14ac:dyDescent="0.2">
      <c r="A109" s="38" t="s">
        <v>166</v>
      </c>
      <c r="B109" s="38" t="s">
        <v>167</v>
      </c>
      <c r="C109" s="80" t="s">
        <v>55</v>
      </c>
      <c r="D109" s="40">
        <v>9781835625590</v>
      </c>
      <c r="E109" s="29" t="s">
        <v>206</v>
      </c>
      <c r="F109" s="38" t="s">
        <v>207</v>
      </c>
      <c r="G109" s="60"/>
      <c r="H109" s="6">
        <v>12.99</v>
      </c>
      <c r="I109" s="6">
        <f t="shared" si="39"/>
        <v>10.825000000000001</v>
      </c>
      <c r="J109" s="14">
        <v>200</v>
      </c>
      <c r="K109" s="65">
        <v>0</v>
      </c>
      <c r="L109" s="66">
        <f t="shared" si="40"/>
        <v>0</v>
      </c>
      <c r="M109" s="67">
        <f t="shared" si="41"/>
        <v>5.5207500000000005</v>
      </c>
      <c r="N109" s="71"/>
      <c r="O109" s="50"/>
    </row>
    <row r="110" spans="1:15" ht="15.75" customHeight="1" x14ac:dyDescent="0.2">
      <c r="A110" s="38" t="s">
        <v>166</v>
      </c>
      <c r="B110" s="38" t="s">
        <v>167</v>
      </c>
      <c r="C110" s="80" t="s">
        <v>55</v>
      </c>
      <c r="D110" s="40">
        <v>9781835622360</v>
      </c>
      <c r="E110" s="29" t="s">
        <v>208</v>
      </c>
      <c r="F110" s="38" t="s">
        <v>209</v>
      </c>
      <c r="G110" s="60"/>
      <c r="H110" s="6">
        <v>12.99</v>
      </c>
      <c r="I110" s="6">
        <f t="shared" si="39"/>
        <v>10.825000000000001</v>
      </c>
      <c r="J110" s="14">
        <v>200</v>
      </c>
      <c r="K110" s="65">
        <v>0</v>
      </c>
      <c r="L110" s="66">
        <f t="shared" si="40"/>
        <v>0</v>
      </c>
      <c r="M110" s="67">
        <f t="shared" si="41"/>
        <v>5.5207500000000005</v>
      </c>
      <c r="N110" s="71"/>
      <c r="O110" s="50"/>
    </row>
    <row r="111" spans="1:15" ht="15.75" customHeight="1" x14ac:dyDescent="0.2">
      <c r="A111" s="38" t="s">
        <v>166</v>
      </c>
      <c r="B111" s="38" t="s">
        <v>167</v>
      </c>
      <c r="C111" s="80" t="s">
        <v>55</v>
      </c>
      <c r="D111" s="40">
        <v>9781835622353</v>
      </c>
      <c r="E111" s="29" t="s">
        <v>210</v>
      </c>
      <c r="F111" s="38" t="s">
        <v>211</v>
      </c>
      <c r="G111" s="60"/>
      <c r="H111" s="6">
        <v>12.99</v>
      </c>
      <c r="I111" s="6">
        <f t="shared" si="39"/>
        <v>10.825000000000001</v>
      </c>
      <c r="J111" s="14">
        <v>200</v>
      </c>
      <c r="K111" s="65">
        <v>0</v>
      </c>
      <c r="L111" s="66">
        <f t="shared" si="40"/>
        <v>0</v>
      </c>
      <c r="M111" s="67">
        <f t="shared" si="41"/>
        <v>5.5207500000000005</v>
      </c>
      <c r="N111" s="71"/>
      <c r="O111" s="50"/>
    </row>
    <row r="112" spans="1:15" ht="15.75" customHeight="1" x14ac:dyDescent="0.2">
      <c r="A112" s="38" t="s">
        <v>166</v>
      </c>
      <c r="B112" s="38" t="s">
        <v>167</v>
      </c>
      <c r="C112" s="80" t="s">
        <v>55</v>
      </c>
      <c r="D112" s="40">
        <v>9781835622346</v>
      </c>
      <c r="E112" s="29" t="s">
        <v>212</v>
      </c>
      <c r="F112" s="38" t="s">
        <v>213</v>
      </c>
      <c r="G112" s="60"/>
      <c r="H112" s="6">
        <v>12.99</v>
      </c>
      <c r="I112" s="6">
        <f t="shared" si="39"/>
        <v>10.825000000000001</v>
      </c>
      <c r="J112" s="14">
        <v>200</v>
      </c>
      <c r="K112" s="65">
        <v>0</v>
      </c>
      <c r="L112" s="66">
        <f t="shared" si="40"/>
        <v>0</v>
      </c>
      <c r="M112" s="67">
        <f t="shared" si="41"/>
        <v>5.5207500000000005</v>
      </c>
      <c r="N112" s="71"/>
      <c r="O112" s="50"/>
    </row>
    <row r="113" spans="1:15" ht="15.75" customHeight="1" x14ac:dyDescent="0.2">
      <c r="A113" s="38" t="s">
        <v>166</v>
      </c>
      <c r="B113" s="38" t="s">
        <v>167</v>
      </c>
      <c r="C113" s="80" t="s">
        <v>55</v>
      </c>
      <c r="D113" s="40">
        <v>9781835622339</v>
      </c>
      <c r="E113" s="29" t="s">
        <v>214</v>
      </c>
      <c r="F113" s="38" t="s">
        <v>215</v>
      </c>
      <c r="G113" s="60"/>
      <c r="H113" s="6">
        <v>12.99</v>
      </c>
      <c r="I113" s="6">
        <f t="shared" si="39"/>
        <v>10.825000000000001</v>
      </c>
      <c r="J113" s="14">
        <v>200</v>
      </c>
      <c r="K113" s="65">
        <v>0</v>
      </c>
      <c r="L113" s="66">
        <f t="shared" si="40"/>
        <v>0</v>
      </c>
      <c r="M113" s="67">
        <f t="shared" si="41"/>
        <v>5.5207500000000005</v>
      </c>
      <c r="N113" s="71"/>
      <c r="O113" s="50"/>
    </row>
    <row r="114" spans="1:15" ht="15.75" customHeight="1" x14ac:dyDescent="0.2">
      <c r="A114" s="38" t="s">
        <v>166</v>
      </c>
      <c r="B114" s="38" t="s">
        <v>167</v>
      </c>
      <c r="C114" s="80" t="s">
        <v>55</v>
      </c>
      <c r="D114" s="40">
        <v>9781835621943</v>
      </c>
      <c r="E114" s="29" t="s">
        <v>216</v>
      </c>
      <c r="F114" s="38" t="s">
        <v>217</v>
      </c>
      <c r="G114" s="60"/>
      <c r="H114" s="6">
        <v>12.99</v>
      </c>
      <c r="I114" s="6">
        <f t="shared" si="39"/>
        <v>10.825000000000001</v>
      </c>
      <c r="J114" s="14">
        <v>200</v>
      </c>
      <c r="K114" s="65">
        <v>0</v>
      </c>
      <c r="L114" s="66">
        <f t="shared" si="40"/>
        <v>0</v>
      </c>
      <c r="M114" s="67">
        <f t="shared" si="41"/>
        <v>5.5207500000000005</v>
      </c>
      <c r="N114" s="71"/>
      <c r="O114" s="50"/>
    </row>
    <row r="115" spans="1:15" ht="15.75" customHeight="1" x14ac:dyDescent="0.2">
      <c r="A115" s="38" t="s">
        <v>166</v>
      </c>
      <c r="B115" s="38" t="s">
        <v>167</v>
      </c>
      <c r="C115" s="80" t="s">
        <v>55</v>
      </c>
      <c r="D115" s="40">
        <v>9781835621936</v>
      </c>
      <c r="E115" s="38" t="s">
        <v>218</v>
      </c>
      <c r="F115" s="38" t="s">
        <v>219</v>
      </c>
      <c r="G115" s="77"/>
      <c r="H115" s="6">
        <v>12.99</v>
      </c>
      <c r="I115" s="6">
        <f t="shared" si="39"/>
        <v>10.825000000000001</v>
      </c>
      <c r="J115" s="14">
        <v>200</v>
      </c>
      <c r="K115" s="65">
        <v>0</v>
      </c>
      <c r="L115" s="66">
        <f t="shared" si="40"/>
        <v>0</v>
      </c>
      <c r="M115" s="67">
        <f t="shared" si="41"/>
        <v>5.5207500000000005</v>
      </c>
      <c r="N115" s="78"/>
      <c r="O115" s="50"/>
    </row>
    <row r="116" spans="1:15" ht="15.75" customHeight="1" x14ac:dyDescent="0.2">
      <c r="A116" s="38" t="s">
        <v>166</v>
      </c>
      <c r="B116" s="38" t="s">
        <v>167</v>
      </c>
      <c r="C116" s="80" t="s">
        <v>55</v>
      </c>
      <c r="D116" s="40">
        <v>9781835621929</v>
      </c>
      <c r="E116" s="29" t="s">
        <v>220</v>
      </c>
      <c r="F116" s="38" t="s">
        <v>221</v>
      </c>
      <c r="G116" s="60"/>
      <c r="H116" s="6">
        <v>12.99</v>
      </c>
      <c r="I116" s="6">
        <f t="shared" si="39"/>
        <v>10.825000000000001</v>
      </c>
      <c r="J116" s="14">
        <v>200</v>
      </c>
      <c r="K116" s="65">
        <v>0</v>
      </c>
      <c r="L116" s="66">
        <f t="shared" si="40"/>
        <v>0</v>
      </c>
      <c r="M116" s="67">
        <f t="shared" si="41"/>
        <v>5.5207500000000005</v>
      </c>
      <c r="N116" s="71"/>
      <c r="O116" s="50"/>
    </row>
    <row r="117" spans="1:15" ht="15.75" customHeight="1" x14ac:dyDescent="0.2">
      <c r="A117" s="38" t="s">
        <v>166</v>
      </c>
      <c r="B117" s="38" t="s">
        <v>167</v>
      </c>
      <c r="C117" s="80" t="s">
        <v>55</v>
      </c>
      <c r="D117" s="40">
        <v>9781835621912</v>
      </c>
      <c r="E117" s="29" t="s">
        <v>222</v>
      </c>
      <c r="F117" s="38" t="s">
        <v>223</v>
      </c>
      <c r="G117" s="60"/>
      <c r="H117" s="6">
        <v>12.99</v>
      </c>
      <c r="I117" s="6">
        <f t="shared" si="39"/>
        <v>10.825000000000001</v>
      </c>
      <c r="J117" s="14">
        <v>200</v>
      </c>
      <c r="K117" s="65">
        <v>0</v>
      </c>
      <c r="L117" s="66">
        <f t="shared" si="40"/>
        <v>0</v>
      </c>
      <c r="M117" s="67">
        <f t="shared" si="41"/>
        <v>5.5207500000000005</v>
      </c>
      <c r="N117" s="71"/>
      <c r="O117" s="50"/>
    </row>
    <row r="118" spans="1:15" s="151" customFormat="1" ht="15.75" customHeight="1" x14ac:dyDescent="0.2">
      <c r="A118" s="145"/>
      <c r="B118" s="145"/>
      <c r="C118" s="52"/>
      <c r="D118" s="150"/>
      <c r="G118" s="145"/>
      <c r="H118" s="147"/>
      <c r="I118" s="56"/>
      <c r="J118" s="145"/>
      <c r="K118" s="14"/>
      <c r="L118" s="171"/>
      <c r="M118" s="59"/>
      <c r="N118" s="178">
        <f>SUM(L86:L117)</f>
        <v>0</v>
      </c>
      <c r="O118" s="152"/>
    </row>
    <row r="119" spans="1:15" ht="15" customHeight="1" x14ac:dyDescent="0.2">
      <c r="A119" s="43" t="s">
        <v>224</v>
      </c>
      <c r="B119" s="43"/>
      <c r="C119" s="44"/>
      <c r="D119" s="45"/>
      <c r="E119" s="46"/>
      <c r="F119" s="43"/>
      <c r="G119" s="43"/>
      <c r="H119" s="47"/>
      <c r="I119" s="47"/>
      <c r="J119" s="43"/>
      <c r="K119" s="48"/>
      <c r="L119" s="47"/>
      <c r="M119" s="47"/>
      <c r="N119" s="70"/>
      <c r="O119" s="51"/>
    </row>
    <row r="120" spans="1:15" s="159" customFormat="1" ht="15.75" customHeight="1" x14ac:dyDescent="0.2">
      <c r="A120" s="38" t="s">
        <v>225</v>
      </c>
      <c r="B120" s="60" t="s">
        <v>61</v>
      </c>
      <c r="C120" s="61" t="s">
        <v>52</v>
      </c>
      <c r="D120" s="40">
        <v>9781835629390</v>
      </c>
      <c r="E120" s="38" t="s">
        <v>266</v>
      </c>
      <c r="F120" s="38" t="s">
        <v>267</v>
      </c>
      <c r="G120" s="60"/>
      <c r="H120" s="81">
        <v>10.99</v>
      </c>
      <c r="I120" s="6">
        <f>H120/1.2</f>
        <v>9.1583333333333332</v>
      </c>
      <c r="J120" s="14">
        <v>36</v>
      </c>
      <c r="K120" s="65">
        <v>0</v>
      </c>
      <c r="L120" s="66">
        <f>SUM(M120*K120)</f>
        <v>0</v>
      </c>
      <c r="M120" s="67">
        <f>I120-(I120*$H$26)</f>
        <v>4.67075</v>
      </c>
      <c r="N120" s="71"/>
      <c r="O120" s="50"/>
    </row>
    <row r="121" spans="1:15" s="159" customFormat="1" ht="15.75" customHeight="1" x14ac:dyDescent="0.2">
      <c r="A121" s="38" t="s">
        <v>225</v>
      </c>
      <c r="B121" s="60" t="s">
        <v>61</v>
      </c>
      <c r="C121" s="61" t="s">
        <v>52</v>
      </c>
      <c r="D121" s="40">
        <v>9781835629406</v>
      </c>
      <c r="E121" s="38" t="s">
        <v>268</v>
      </c>
      <c r="F121" s="38" t="s">
        <v>269</v>
      </c>
      <c r="G121" s="60"/>
      <c r="H121" s="81">
        <v>10.99</v>
      </c>
      <c r="I121" s="6">
        <f>H121/1.2</f>
        <v>9.1583333333333332</v>
      </c>
      <c r="J121" s="14">
        <v>36</v>
      </c>
      <c r="K121" s="65">
        <v>0</v>
      </c>
      <c r="L121" s="66">
        <f>SUM(M121*K121)</f>
        <v>0</v>
      </c>
      <c r="M121" s="67">
        <f>I121-(I121*$H$26)</f>
        <v>4.67075</v>
      </c>
      <c r="N121" s="71"/>
      <c r="O121" s="50"/>
    </row>
    <row r="122" spans="1:15" s="159" customFormat="1" ht="15.75" customHeight="1" x14ac:dyDescent="0.2">
      <c r="A122" s="38" t="s">
        <v>225</v>
      </c>
      <c r="B122" s="60" t="s">
        <v>61</v>
      </c>
      <c r="C122" s="61" t="s">
        <v>52</v>
      </c>
      <c r="D122" s="40">
        <v>9781835629413</v>
      </c>
      <c r="E122" s="38" t="s">
        <v>270</v>
      </c>
      <c r="F122" s="38" t="s">
        <v>271</v>
      </c>
      <c r="G122" s="60"/>
      <c r="H122" s="81">
        <v>10.99</v>
      </c>
      <c r="I122" s="6">
        <f>H122/1.2</f>
        <v>9.1583333333333332</v>
      </c>
      <c r="J122" s="14">
        <v>36</v>
      </c>
      <c r="K122" s="65">
        <v>0</v>
      </c>
      <c r="L122" s="66">
        <f>SUM(M122*K122)</f>
        <v>0</v>
      </c>
      <c r="M122" s="67">
        <f>I122-(I122*$H$26)</f>
        <v>4.67075</v>
      </c>
      <c r="N122" s="71"/>
      <c r="O122" s="50"/>
    </row>
    <row r="123" spans="1:15" s="159" customFormat="1" ht="15.75" customHeight="1" x14ac:dyDescent="0.2">
      <c r="A123" s="38" t="s">
        <v>225</v>
      </c>
      <c r="B123" s="60" t="s">
        <v>61</v>
      </c>
      <c r="C123" s="61" t="s">
        <v>52</v>
      </c>
      <c r="D123" s="40">
        <v>9781835629420</v>
      </c>
      <c r="E123" s="38" t="s">
        <v>272</v>
      </c>
      <c r="F123" s="38" t="s">
        <v>273</v>
      </c>
      <c r="G123" s="60"/>
      <c r="H123" s="81">
        <v>10.99</v>
      </c>
      <c r="I123" s="6">
        <f>H123/1.2</f>
        <v>9.1583333333333332</v>
      </c>
      <c r="J123" s="14">
        <v>36</v>
      </c>
      <c r="K123" s="65">
        <v>0</v>
      </c>
      <c r="L123" s="66">
        <f>SUM(M123*K123)</f>
        <v>0</v>
      </c>
      <c r="M123" s="67">
        <f>I123-(I123*$H$26)</f>
        <v>4.67075</v>
      </c>
      <c r="N123" s="71"/>
      <c r="O123" s="50"/>
    </row>
    <row r="124" spans="1:15" s="159" customFormat="1" ht="15.75" customHeight="1" x14ac:dyDescent="0.2">
      <c r="A124" s="38" t="s">
        <v>225</v>
      </c>
      <c r="B124" s="60" t="s">
        <v>61</v>
      </c>
      <c r="C124" s="61" t="s">
        <v>52</v>
      </c>
      <c r="D124" s="158">
        <v>9781835629222</v>
      </c>
      <c r="E124" s="159" t="s">
        <v>1919</v>
      </c>
      <c r="F124" s="159" t="s">
        <v>1920</v>
      </c>
      <c r="G124" s="60"/>
      <c r="H124" s="81">
        <v>10.99</v>
      </c>
      <c r="I124" s="6">
        <f t="shared" ref="I124:I132" si="42">H124/1.2</f>
        <v>9.1583333333333332</v>
      </c>
      <c r="J124" s="14">
        <v>36</v>
      </c>
      <c r="K124" s="65">
        <v>0</v>
      </c>
      <c r="L124" s="66">
        <f t="shared" ref="L124:L132" si="43">SUM(M124*K124)</f>
        <v>0</v>
      </c>
      <c r="M124" s="67">
        <f t="shared" ref="M124:M132" si="44">I124-(I124*$H$26)</f>
        <v>4.67075</v>
      </c>
      <c r="N124" s="71"/>
      <c r="O124" s="50"/>
    </row>
    <row r="125" spans="1:15" s="151" customFormat="1" ht="15.75" customHeight="1" x14ac:dyDescent="0.2">
      <c r="A125" s="72" t="s">
        <v>225</v>
      </c>
      <c r="B125" s="54" t="s">
        <v>61</v>
      </c>
      <c r="C125" s="76">
        <v>46296</v>
      </c>
      <c r="D125" s="150">
        <v>9781835629680</v>
      </c>
      <c r="E125" s="151" t="s">
        <v>1921</v>
      </c>
      <c r="F125" s="151" t="s">
        <v>1922</v>
      </c>
      <c r="G125" s="54"/>
      <c r="H125" s="82">
        <v>10.99</v>
      </c>
      <c r="I125" s="56">
        <f t="shared" si="42"/>
        <v>9.1583333333333332</v>
      </c>
      <c r="J125" s="20">
        <v>36</v>
      </c>
      <c r="K125" s="57">
        <v>0</v>
      </c>
      <c r="L125" s="58">
        <f t="shared" si="43"/>
        <v>0</v>
      </c>
      <c r="M125" s="59">
        <f t="shared" si="44"/>
        <v>4.67075</v>
      </c>
      <c r="N125" s="71"/>
      <c r="O125" s="152"/>
    </row>
    <row r="126" spans="1:15" s="151" customFormat="1" ht="15.75" customHeight="1" x14ac:dyDescent="0.2">
      <c r="A126" s="72" t="s">
        <v>225</v>
      </c>
      <c r="B126" s="54" t="s">
        <v>61</v>
      </c>
      <c r="C126" s="76">
        <v>46296</v>
      </c>
      <c r="D126" s="150">
        <v>9781835629697</v>
      </c>
      <c r="E126" s="151" t="s">
        <v>1923</v>
      </c>
      <c r="F126" s="151" t="s">
        <v>1924</v>
      </c>
      <c r="G126" s="54"/>
      <c r="H126" s="82">
        <v>10.99</v>
      </c>
      <c r="I126" s="56">
        <f t="shared" si="42"/>
        <v>9.1583333333333332</v>
      </c>
      <c r="J126" s="20">
        <v>36</v>
      </c>
      <c r="K126" s="57">
        <v>0</v>
      </c>
      <c r="L126" s="58">
        <f t="shared" si="43"/>
        <v>0</v>
      </c>
      <c r="M126" s="59">
        <f t="shared" si="44"/>
        <v>4.67075</v>
      </c>
      <c r="N126" s="71"/>
      <c r="O126" s="152"/>
    </row>
    <row r="127" spans="1:15" s="151" customFormat="1" ht="15.75" customHeight="1" x14ac:dyDescent="0.2">
      <c r="A127" s="72" t="s">
        <v>225</v>
      </c>
      <c r="B127" s="54" t="s">
        <v>61</v>
      </c>
      <c r="C127" s="76">
        <v>46296</v>
      </c>
      <c r="D127" s="150">
        <v>9781835629703</v>
      </c>
      <c r="E127" s="151" t="s">
        <v>1925</v>
      </c>
      <c r="F127" s="151" t="s">
        <v>1926</v>
      </c>
      <c r="G127" s="54"/>
      <c r="H127" s="82">
        <v>10.99</v>
      </c>
      <c r="I127" s="56">
        <f t="shared" si="42"/>
        <v>9.1583333333333332</v>
      </c>
      <c r="J127" s="20">
        <v>36</v>
      </c>
      <c r="K127" s="57">
        <v>0</v>
      </c>
      <c r="L127" s="58">
        <f t="shared" si="43"/>
        <v>0</v>
      </c>
      <c r="M127" s="59">
        <f t="shared" si="44"/>
        <v>4.67075</v>
      </c>
      <c r="N127" s="71"/>
      <c r="O127" s="152"/>
    </row>
    <row r="128" spans="1:15" s="151" customFormat="1" ht="15.75" customHeight="1" x14ac:dyDescent="0.2">
      <c r="A128" s="72" t="s">
        <v>225</v>
      </c>
      <c r="B128" s="54" t="s">
        <v>61</v>
      </c>
      <c r="C128" s="76">
        <v>46296</v>
      </c>
      <c r="D128" s="150">
        <v>9781835629710</v>
      </c>
      <c r="E128" s="151" t="s">
        <v>1927</v>
      </c>
      <c r="F128" s="151" t="s">
        <v>1928</v>
      </c>
      <c r="G128" s="54"/>
      <c r="H128" s="82">
        <v>10.99</v>
      </c>
      <c r="I128" s="56">
        <f t="shared" si="42"/>
        <v>9.1583333333333332</v>
      </c>
      <c r="J128" s="20">
        <v>36</v>
      </c>
      <c r="K128" s="57">
        <v>0</v>
      </c>
      <c r="L128" s="58">
        <f t="shared" si="43"/>
        <v>0</v>
      </c>
      <c r="M128" s="59">
        <f t="shared" si="44"/>
        <v>4.67075</v>
      </c>
      <c r="N128" s="71"/>
      <c r="O128" s="152"/>
    </row>
    <row r="129" spans="1:15" s="151" customFormat="1" ht="15.75" customHeight="1" x14ac:dyDescent="0.2">
      <c r="A129" s="72" t="s">
        <v>225</v>
      </c>
      <c r="B129" s="54" t="s">
        <v>61</v>
      </c>
      <c r="C129" s="76">
        <v>46327</v>
      </c>
      <c r="D129" s="150">
        <v>9781806942459</v>
      </c>
      <c r="E129" s="151" t="s">
        <v>1929</v>
      </c>
      <c r="F129" s="151" t="s">
        <v>1930</v>
      </c>
      <c r="G129" s="54"/>
      <c r="H129" s="82">
        <v>10.99</v>
      </c>
      <c r="I129" s="56">
        <f t="shared" si="42"/>
        <v>9.1583333333333332</v>
      </c>
      <c r="J129" s="20">
        <v>36</v>
      </c>
      <c r="K129" s="57">
        <v>0</v>
      </c>
      <c r="L129" s="58">
        <f t="shared" si="43"/>
        <v>0</v>
      </c>
      <c r="M129" s="59">
        <f t="shared" si="44"/>
        <v>4.67075</v>
      </c>
      <c r="N129" s="71"/>
      <c r="O129" s="152"/>
    </row>
    <row r="130" spans="1:15" s="151" customFormat="1" ht="15.75" customHeight="1" x14ac:dyDescent="0.2">
      <c r="A130" s="72" t="s">
        <v>225</v>
      </c>
      <c r="B130" s="54" t="s">
        <v>61</v>
      </c>
      <c r="C130" s="76">
        <v>46327</v>
      </c>
      <c r="D130" s="150">
        <v>9781806942466</v>
      </c>
      <c r="E130" s="151" t="s">
        <v>1931</v>
      </c>
      <c r="F130" s="151" t="s">
        <v>1932</v>
      </c>
      <c r="G130" s="54"/>
      <c r="H130" s="82">
        <v>10.99</v>
      </c>
      <c r="I130" s="56">
        <f t="shared" si="42"/>
        <v>9.1583333333333332</v>
      </c>
      <c r="J130" s="20">
        <v>36</v>
      </c>
      <c r="K130" s="57">
        <v>0</v>
      </c>
      <c r="L130" s="58">
        <f t="shared" si="43"/>
        <v>0</v>
      </c>
      <c r="M130" s="59">
        <f t="shared" si="44"/>
        <v>4.67075</v>
      </c>
      <c r="N130" s="71"/>
      <c r="O130" s="152"/>
    </row>
    <row r="131" spans="1:15" s="151" customFormat="1" ht="15.75" customHeight="1" x14ac:dyDescent="0.2">
      <c r="A131" s="72" t="s">
        <v>225</v>
      </c>
      <c r="B131" s="54" t="s">
        <v>61</v>
      </c>
      <c r="C131" s="76">
        <v>46327</v>
      </c>
      <c r="D131" s="150">
        <v>9781806942473</v>
      </c>
      <c r="E131" s="151" t="s">
        <v>1933</v>
      </c>
      <c r="F131" s="151" t="s">
        <v>1934</v>
      </c>
      <c r="G131" s="54"/>
      <c r="H131" s="82">
        <v>10.99</v>
      </c>
      <c r="I131" s="56">
        <f t="shared" si="42"/>
        <v>9.1583333333333332</v>
      </c>
      <c r="J131" s="20">
        <v>36</v>
      </c>
      <c r="K131" s="57">
        <v>0</v>
      </c>
      <c r="L131" s="58">
        <f t="shared" si="43"/>
        <v>0</v>
      </c>
      <c r="M131" s="59">
        <f t="shared" si="44"/>
        <v>4.67075</v>
      </c>
      <c r="N131" s="71"/>
      <c r="O131" s="152"/>
    </row>
    <row r="132" spans="1:15" s="151" customFormat="1" ht="15.75" customHeight="1" x14ac:dyDescent="0.2">
      <c r="A132" s="72" t="s">
        <v>225</v>
      </c>
      <c r="B132" s="54" t="s">
        <v>61</v>
      </c>
      <c r="C132" s="76">
        <v>46327</v>
      </c>
      <c r="D132" s="150">
        <v>9781806942480</v>
      </c>
      <c r="E132" s="151" t="s">
        <v>1935</v>
      </c>
      <c r="F132" s="151" t="s">
        <v>1936</v>
      </c>
      <c r="G132" s="54"/>
      <c r="H132" s="82">
        <v>10.99</v>
      </c>
      <c r="I132" s="56">
        <f t="shared" si="42"/>
        <v>9.1583333333333332</v>
      </c>
      <c r="J132" s="20">
        <v>36</v>
      </c>
      <c r="K132" s="57">
        <v>0</v>
      </c>
      <c r="L132" s="58">
        <f t="shared" si="43"/>
        <v>0</v>
      </c>
      <c r="M132" s="59">
        <f t="shared" si="44"/>
        <v>4.67075</v>
      </c>
      <c r="N132" s="71"/>
      <c r="O132" s="152"/>
    </row>
    <row r="133" spans="1:15" s="111" customFormat="1" ht="15.75" customHeight="1" x14ac:dyDescent="0.2">
      <c r="A133" s="38" t="s">
        <v>225</v>
      </c>
      <c r="B133" s="60" t="s">
        <v>61</v>
      </c>
      <c r="C133" s="61" t="s">
        <v>52</v>
      </c>
      <c r="D133" s="40">
        <v>9781835628751</v>
      </c>
      <c r="E133" s="38" t="s">
        <v>264</v>
      </c>
      <c r="F133" s="38" t="s">
        <v>265</v>
      </c>
      <c r="G133" s="60"/>
      <c r="H133" s="81">
        <v>10.99</v>
      </c>
      <c r="I133" s="6">
        <f t="shared" ref="I133:I151" si="45">H133/1.2</f>
        <v>9.1583333333333332</v>
      </c>
      <c r="J133" s="14">
        <v>36</v>
      </c>
      <c r="K133" s="65">
        <v>0</v>
      </c>
      <c r="L133" s="66">
        <f t="shared" ref="L133:L151" si="46">SUM(M133*K133)</f>
        <v>0</v>
      </c>
      <c r="M133" s="67">
        <f t="shared" ref="M133:M151" si="47">I133-(I133*$H$26)</f>
        <v>4.67075</v>
      </c>
      <c r="N133" s="71"/>
      <c r="O133" s="50"/>
    </row>
    <row r="134" spans="1:15" s="111" customFormat="1" ht="15.75" customHeight="1" x14ac:dyDescent="0.2">
      <c r="A134" s="38" t="s">
        <v>225</v>
      </c>
      <c r="B134" s="60" t="s">
        <v>61</v>
      </c>
      <c r="C134" s="61" t="s">
        <v>52</v>
      </c>
      <c r="D134" s="40">
        <v>9781835628744</v>
      </c>
      <c r="E134" s="38" t="s">
        <v>262</v>
      </c>
      <c r="F134" s="38" t="s">
        <v>263</v>
      </c>
      <c r="G134" s="60"/>
      <c r="H134" s="81">
        <v>10.99</v>
      </c>
      <c r="I134" s="6">
        <f t="shared" si="45"/>
        <v>9.1583333333333332</v>
      </c>
      <c r="J134" s="14">
        <v>36</v>
      </c>
      <c r="K134" s="65">
        <v>0</v>
      </c>
      <c r="L134" s="66">
        <f t="shared" si="46"/>
        <v>0</v>
      </c>
      <c r="M134" s="67">
        <f t="shared" si="47"/>
        <v>4.67075</v>
      </c>
      <c r="N134" s="71"/>
      <c r="O134" s="50"/>
    </row>
    <row r="135" spans="1:15" s="111" customFormat="1" ht="15.75" customHeight="1" x14ac:dyDescent="0.2">
      <c r="A135" s="38" t="s">
        <v>225</v>
      </c>
      <c r="B135" s="60" t="s">
        <v>61</v>
      </c>
      <c r="C135" s="61" t="s">
        <v>52</v>
      </c>
      <c r="D135" s="40">
        <v>9781835628737</v>
      </c>
      <c r="E135" s="38" t="s">
        <v>260</v>
      </c>
      <c r="F135" s="38" t="s">
        <v>261</v>
      </c>
      <c r="G135" s="60"/>
      <c r="H135" s="81">
        <v>10.99</v>
      </c>
      <c r="I135" s="6">
        <f t="shared" si="45"/>
        <v>9.1583333333333332</v>
      </c>
      <c r="J135" s="14">
        <v>36</v>
      </c>
      <c r="K135" s="65">
        <v>0</v>
      </c>
      <c r="L135" s="66">
        <f t="shared" si="46"/>
        <v>0</v>
      </c>
      <c r="M135" s="67">
        <f t="shared" si="47"/>
        <v>4.67075</v>
      </c>
      <c r="N135" s="71"/>
      <c r="O135" s="50"/>
    </row>
    <row r="136" spans="1:15" s="111" customFormat="1" ht="15.75" customHeight="1" x14ac:dyDescent="0.2">
      <c r="A136" s="38" t="s">
        <v>225</v>
      </c>
      <c r="B136" s="60" t="s">
        <v>61</v>
      </c>
      <c r="C136" s="61" t="s">
        <v>52</v>
      </c>
      <c r="D136" s="40">
        <v>9781835628720</v>
      </c>
      <c r="E136" s="38" t="s">
        <v>258</v>
      </c>
      <c r="F136" s="38" t="s">
        <v>259</v>
      </c>
      <c r="G136" s="60"/>
      <c r="H136" s="81">
        <v>10.99</v>
      </c>
      <c r="I136" s="6">
        <f t="shared" si="45"/>
        <v>9.1583333333333332</v>
      </c>
      <c r="J136" s="14">
        <v>36</v>
      </c>
      <c r="K136" s="65">
        <v>0</v>
      </c>
      <c r="L136" s="66">
        <f t="shared" si="46"/>
        <v>0</v>
      </c>
      <c r="M136" s="67">
        <f t="shared" si="47"/>
        <v>4.67075</v>
      </c>
      <c r="N136" s="71"/>
      <c r="O136" s="50"/>
    </row>
    <row r="137" spans="1:15" ht="15.75" customHeight="1" x14ac:dyDescent="0.2">
      <c r="A137" s="38" t="s">
        <v>225</v>
      </c>
      <c r="B137" s="60" t="s">
        <v>61</v>
      </c>
      <c r="C137" s="61" t="s">
        <v>52</v>
      </c>
      <c r="D137" s="40">
        <v>9781835628249</v>
      </c>
      <c r="E137" s="38" t="s">
        <v>256</v>
      </c>
      <c r="F137" s="38" t="s">
        <v>257</v>
      </c>
      <c r="G137" s="60"/>
      <c r="H137" s="81">
        <v>10.99</v>
      </c>
      <c r="I137" s="6">
        <f t="shared" si="45"/>
        <v>9.1583333333333332</v>
      </c>
      <c r="J137" s="14">
        <v>36</v>
      </c>
      <c r="K137" s="65">
        <v>0</v>
      </c>
      <c r="L137" s="66">
        <f t="shared" si="46"/>
        <v>0</v>
      </c>
      <c r="M137" s="67">
        <f t="shared" si="47"/>
        <v>4.67075</v>
      </c>
      <c r="N137" s="71"/>
      <c r="O137" s="50"/>
    </row>
    <row r="138" spans="1:15" ht="15.75" customHeight="1" x14ac:dyDescent="0.2">
      <c r="A138" s="38" t="s">
        <v>225</v>
      </c>
      <c r="B138" s="60" t="s">
        <v>61</v>
      </c>
      <c r="C138" s="61" t="s">
        <v>52</v>
      </c>
      <c r="D138" s="40">
        <v>9781835628232</v>
      </c>
      <c r="E138" s="38" t="s">
        <v>254</v>
      </c>
      <c r="F138" s="38" t="s">
        <v>255</v>
      </c>
      <c r="G138" s="60"/>
      <c r="H138" s="81">
        <v>10.99</v>
      </c>
      <c r="I138" s="6">
        <f t="shared" si="45"/>
        <v>9.1583333333333332</v>
      </c>
      <c r="J138" s="14">
        <v>36</v>
      </c>
      <c r="K138" s="65">
        <v>0</v>
      </c>
      <c r="L138" s="66">
        <f t="shared" si="46"/>
        <v>0</v>
      </c>
      <c r="M138" s="67">
        <f t="shared" si="47"/>
        <v>4.67075</v>
      </c>
      <c r="N138" s="71"/>
      <c r="O138" s="50"/>
    </row>
    <row r="139" spans="1:15" ht="15.75" customHeight="1" x14ac:dyDescent="0.2">
      <c r="A139" s="38" t="s">
        <v>225</v>
      </c>
      <c r="B139" s="60" t="s">
        <v>61</v>
      </c>
      <c r="C139" s="61" t="s">
        <v>52</v>
      </c>
      <c r="D139" s="40">
        <v>9781835628225</v>
      </c>
      <c r="E139" s="38" t="s">
        <v>252</v>
      </c>
      <c r="F139" s="38" t="s">
        <v>253</v>
      </c>
      <c r="G139" s="60"/>
      <c r="H139" s="81">
        <v>10.99</v>
      </c>
      <c r="I139" s="6">
        <f t="shared" si="45"/>
        <v>9.1583333333333332</v>
      </c>
      <c r="J139" s="14">
        <v>36</v>
      </c>
      <c r="K139" s="65">
        <v>0</v>
      </c>
      <c r="L139" s="66">
        <f t="shared" si="46"/>
        <v>0</v>
      </c>
      <c r="M139" s="67">
        <f t="shared" si="47"/>
        <v>4.67075</v>
      </c>
      <c r="N139" s="71"/>
      <c r="O139" s="50"/>
    </row>
    <row r="140" spans="1:15" s="112" customFormat="1" ht="15.75" customHeight="1" x14ac:dyDescent="0.2">
      <c r="A140" s="112" t="s">
        <v>225</v>
      </c>
      <c r="B140" s="114" t="s">
        <v>61</v>
      </c>
      <c r="C140" s="61" t="s">
        <v>52</v>
      </c>
      <c r="D140" s="113">
        <v>9781835628218</v>
      </c>
      <c r="E140" s="112" t="s">
        <v>250</v>
      </c>
      <c r="F140" s="112" t="s">
        <v>251</v>
      </c>
      <c r="G140" s="114"/>
      <c r="H140" s="124">
        <v>10.99</v>
      </c>
      <c r="I140" s="115">
        <f t="shared" si="45"/>
        <v>9.1583333333333332</v>
      </c>
      <c r="J140" s="116">
        <v>36</v>
      </c>
      <c r="K140" s="117">
        <v>0</v>
      </c>
      <c r="L140" s="118">
        <f t="shared" si="46"/>
        <v>0</v>
      </c>
      <c r="M140" s="119">
        <f t="shared" si="47"/>
        <v>4.67075</v>
      </c>
      <c r="N140" s="120"/>
      <c r="O140" s="121"/>
    </row>
    <row r="141" spans="1:15" s="125" customFormat="1" ht="15.75" customHeight="1" x14ac:dyDescent="0.2">
      <c r="A141" s="164" t="s">
        <v>225</v>
      </c>
      <c r="B141" s="163" t="s">
        <v>61</v>
      </c>
      <c r="C141" s="61" t="s">
        <v>52</v>
      </c>
      <c r="D141" s="165">
        <v>9781835627600</v>
      </c>
      <c r="E141" s="164" t="s">
        <v>248</v>
      </c>
      <c r="F141" s="164" t="s">
        <v>249</v>
      </c>
      <c r="G141" s="163"/>
      <c r="H141" s="195">
        <v>10.99</v>
      </c>
      <c r="I141" s="167">
        <f t="shared" si="45"/>
        <v>9.1583333333333332</v>
      </c>
      <c r="J141" s="166">
        <v>36</v>
      </c>
      <c r="K141" s="168">
        <v>0</v>
      </c>
      <c r="L141" s="169">
        <f t="shared" si="46"/>
        <v>0</v>
      </c>
      <c r="M141" s="170">
        <f t="shared" si="47"/>
        <v>4.67075</v>
      </c>
      <c r="N141" s="196"/>
      <c r="O141" s="197"/>
    </row>
    <row r="142" spans="1:15" s="125" customFormat="1" ht="15.75" customHeight="1" x14ac:dyDescent="0.2">
      <c r="A142" s="164" t="s">
        <v>225</v>
      </c>
      <c r="B142" s="163" t="s">
        <v>61</v>
      </c>
      <c r="C142" s="61" t="s">
        <v>52</v>
      </c>
      <c r="D142" s="165">
        <v>9781835627594</v>
      </c>
      <c r="E142" s="164" t="s">
        <v>246</v>
      </c>
      <c r="F142" s="164" t="s">
        <v>247</v>
      </c>
      <c r="G142" s="163"/>
      <c r="H142" s="195">
        <v>10.99</v>
      </c>
      <c r="I142" s="167">
        <f t="shared" si="45"/>
        <v>9.1583333333333332</v>
      </c>
      <c r="J142" s="166">
        <v>36</v>
      </c>
      <c r="K142" s="168">
        <v>0</v>
      </c>
      <c r="L142" s="169">
        <f t="shared" si="46"/>
        <v>0</v>
      </c>
      <c r="M142" s="170">
        <f t="shared" si="47"/>
        <v>4.67075</v>
      </c>
      <c r="N142" s="196"/>
      <c r="O142" s="197"/>
    </row>
    <row r="143" spans="1:15" s="125" customFormat="1" ht="15.75" customHeight="1" x14ac:dyDescent="0.2">
      <c r="A143" s="125" t="s">
        <v>225</v>
      </c>
      <c r="B143" s="126" t="s">
        <v>61</v>
      </c>
      <c r="C143" s="61" t="s">
        <v>52</v>
      </c>
      <c r="D143" s="128">
        <v>9781835627587</v>
      </c>
      <c r="E143" s="125" t="s">
        <v>244</v>
      </c>
      <c r="F143" s="125" t="s">
        <v>245</v>
      </c>
      <c r="G143" s="126"/>
      <c r="H143" s="129">
        <v>10.99</v>
      </c>
      <c r="I143" s="130">
        <f t="shared" si="45"/>
        <v>9.1583333333333332</v>
      </c>
      <c r="J143" s="131">
        <v>36</v>
      </c>
      <c r="K143" s="132">
        <v>0</v>
      </c>
      <c r="L143" s="133">
        <f t="shared" si="46"/>
        <v>0</v>
      </c>
      <c r="M143" s="134">
        <f t="shared" si="47"/>
        <v>4.67075</v>
      </c>
      <c r="N143" s="135"/>
      <c r="O143" s="136"/>
    </row>
    <row r="144" spans="1:15" s="125" customFormat="1" ht="15.75" customHeight="1" x14ac:dyDescent="0.2">
      <c r="A144" s="164" t="s">
        <v>225</v>
      </c>
      <c r="B144" s="163" t="s">
        <v>61</v>
      </c>
      <c r="C144" s="61" t="s">
        <v>52</v>
      </c>
      <c r="D144" s="165">
        <v>9781835627570</v>
      </c>
      <c r="E144" s="164" t="s">
        <v>242</v>
      </c>
      <c r="F144" s="164" t="s">
        <v>243</v>
      </c>
      <c r="G144" s="163"/>
      <c r="H144" s="195">
        <v>10.99</v>
      </c>
      <c r="I144" s="167">
        <f t="shared" si="45"/>
        <v>9.1583333333333332</v>
      </c>
      <c r="J144" s="166">
        <v>36</v>
      </c>
      <c r="K144" s="168">
        <v>0</v>
      </c>
      <c r="L144" s="169">
        <f t="shared" si="46"/>
        <v>0</v>
      </c>
      <c r="M144" s="170">
        <f t="shared" si="47"/>
        <v>4.67075</v>
      </c>
      <c r="N144" s="196"/>
      <c r="O144" s="197"/>
    </row>
    <row r="145" spans="1:15" s="112" customFormat="1" ht="15.75" customHeight="1" x14ac:dyDescent="0.2">
      <c r="A145" s="112" t="s">
        <v>225</v>
      </c>
      <c r="B145" s="114" t="s">
        <v>61</v>
      </c>
      <c r="C145" s="61" t="s">
        <v>52</v>
      </c>
      <c r="D145" s="113">
        <v>9781835627167</v>
      </c>
      <c r="E145" s="112" t="s">
        <v>240</v>
      </c>
      <c r="F145" s="112" t="s">
        <v>241</v>
      </c>
      <c r="G145" s="114"/>
      <c r="H145" s="124">
        <v>10.99</v>
      </c>
      <c r="I145" s="115">
        <f t="shared" si="45"/>
        <v>9.1583333333333332</v>
      </c>
      <c r="J145" s="116">
        <v>36</v>
      </c>
      <c r="K145" s="117">
        <v>0</v>
      </c>
      <c r="L145" s="118">
        <f t="shared" si="46"/>
        <v>0</v>
      </c>
      <c r="M145" s="119">
        <f t="shared" si="47"/>
        <v>4.67075</v>
      </c>
      <c r="N145" s="120"/>
      <c r="O145" s="121"/>
    </row>
    <row r="146" spans="1:15" s="112" customFormat="1" ht="15.75" customHeight="1" x14ac:dyDescent="0.2">
      <c r="A146" s="112" t="s">
        <v>225</v>
      </c>
      <c r="B146" s="114" t="s">
        <v>61</v>
      </c>
      <c r="C146" s="61" t="s">
        <v>52</v>
      </c>
      <c r="D146" s="113">
        <v>9781835627150</v>
      </c>
      <c r="E146" s="112" t="s">
        <v>238</v>
      </c>
      <c r="F146" s="112" t="s">
        <v>239</v>
      </c>
      <c r="G146" s="114"/>
      <c r="H146" s="124">
        <v>10.99</v>
      </c>
      <c r="I146" s="115">
        <f t="shared" si="45"/>
        <v>9.1583333333333332</v>
      </c>
      <c r="J146" s="116">
        <v>36</v>
      </c>
      <c r="K146" s="117">
        <v>0</v>
      </c>
      <c r="L146" s="118">
        <f t="shared" si="46"/>
        <v>0</v>
      </c>
      <c r="M146" s="119">
        <f t="shared" si="47"/>
        <v>4.67075</v>
      </c>
      <c r="N146" s="120"/>
      <c r="O146" s="121"/>
    </row>
    <row r="147" spans="1:15" s="125" customFormat="1" ht="15.75" customHeight="1" x14ac:dyDescent="0.2">
      <c r="A147" s="164" t="s">
        <v>225</v>
      </c>
      <c r="B147" s="163" t="s">
        <v>61</v>
      </c>
      <c r="C147" s="61" t="s">
        <v>52</v>
      </c>
      <c r="D147" s="165">
        <v>9781835627143</v>
      </c>
      <c r="E147" s="164" t="s">
        <v>236</v>
      </c>
      <c r="F147" s="164" t="s">
        <v>237</v>
      </c>
      <c r="G147" s="163"/>
      <c r="H147" s="195">
        <v>10.99</v>
      </c>
      <c r="I147" s="167">
        <f t="shared" si="45"/>
        <v>9.1583333333333332</v>
      </c>
      <c r="J147" s="166">
        <v>36</v>
      </c>
      <c r="K147" s="168">
        <v>0</v>
      </c>
      <c r="L147" s="169">
        <f t="shared" si="46"/>
        <v>0</v>
      </c>
      <c r="M147" s="170">
        <f t="shared" si="47"/>
        <v>4.67075</v>
      </c>
      <c r="N147" s="196"/>
      <c r="O147" s="197"/>
    </row>
    <row r="148" spans="1:15" s="125" customFormat="1" ht="15.75" customHeight="1" x14ac:dyDescent="0.2">
      <c r="A148" s="164" t="s">
        <v>225</v>
      </c>
      <c r="B148" s="163" t="s">
        <v>61</v>
      </c>
      <c r="C148" s="61" t="s">
        <v>52</v>
      </c>
      <c r="D148" s="165">
        <v>9781835627136</v>
      </c>
      <c r="E148" s="164" t="s">
        <v>234</v>
      </c>
      <c r="F148" s="164" t="s">
        <v>235</v>
      </c>
      <c r="G148" s="163"/>
      <c r="H148" s="195">
        <v>10.99</v>
      </c>
      <c r="I148" s="167">
        <f t="shared" si="45"/>
        <v>9.1583333333333332</v>
      </c>
      <c r="J148" s="166">
        <v>36</v>
      </c>
      <c r="K148" s="168">
        <v>0</v>
      </c>
      <c r="L148" s="169">
        <f t="shared" si="46"/>
        <v>0</v>
      </c>
      <c r="M148" s="170">
        <f t="shared" si="47"/>
        <v>4.67075</v>
      </c>
      <c r="N148" s="196"/>
      <c r="O148" s="197"/>
    </row>
    <row r="149" spans="1:15" s="125" customFormat="1" ht="15.75" customHeight="1" x14ac:dyDescent="0.2">
      <c r="A149" s="164" t="s">
        <v>225</v>
      </c>
      <c r="B149" s="163" t="s">
        <v>61</v>
      </c>
      <c r="C149" s="61" t="s">
        <v>52</v>
      </c>
      <c r="D149" s="165">
        <v>9781835626825</v>
      </c>
      <c r="E149" s="164" t="s">
        <v>232</v>
      </c>
      <c r="F149" s="164" t="s">
        <v>233</v>
      </c>
      <c r="G149" s="163"/>
      <c r="H149" s="195">
        <v>10.99</v>
      </c>
      <c r="I149" s="167">
        <f t="shared" si="45"/>
        <v>9.1583333333333332</v>
      </c>
      <c r="J149" s="166">
        <v>36</v>
      </c>
      <c r="K149" s="168">
        <v>0</v>
      </c>
      <c r="L149" s="169">
        <f t="shared" si="46"/>
        <v>0</v>
      </c>
      <c r="M149" s="170">
        <f t="shared" si="47"/>
        <v>4.67075</v>
      </c>
      <c r="N149" s="196"/>
      <c r="O149" s="197"/>
    </row>
    <row r="150" spans="1:15" ht="15.75" customHeight="1" x14ac:dyDescent="0.2">
      <c r="A150" s="38" t="s">
        <v>225</v>
      </c>
      <c r="B150" s="60" t="s">
        <v>61</v>
      </c>
      <c r="C150" s="61" t="s">
        <v>52</v>
      </c>
      <c r="D150" s="40">
        <v>9781835626818</v>
      </c>
      <c r="E150" s="38" t="s">
        <v>230</v>
      </c>
      <c r="F150" s="38" t="s">
        <v>231</v>
      </c>
      <c r="G150" s="60"/>
      <c r="H150" s="81">
        <v>10.99</v>
      </c>
      <c r="I150" s="6">
        <f t="shared" si="45"/>
        <v>9.1583333333333332</v>
      </c>
      <c r="J150" s="14">
        <v>36</v>
      </c>
      <c r="K150" s="65">
        <v>0</v>
      </c>
      <c r="L150" s="66">
        <f t="shared" si="46"/>
        <v>0</v>
      </c>
      <c r="M150" s="67">
        <f t="shared" si="47"/>
        <v>4.67075</v>
      </c>
      <c r="N150" s="71"/>
      <c r="O150" s="50"/>
    </row>
    <row r="151" spans="1:15" ht="15.75" customHeight="1" x14ac:dyDescent="0.2">
      <c r="A151" s="38" t="s">
        <v>225</v>
      </c>
      <c r="B151" s="60" t="s">
        <v>61</v>
      </c>
      <c r="C151" s="61" t="s">
        <v>52</v>
      </c>
      <c r="D151" s="40">
        <v>9781835626801</v>
      </c>
      <c r="E151" s="38" t="s">
        <v>228</v>
      </c>
      <c r="F151" s="38" t="s">
        <v>229</v>
      </c>
      <c r="G151" s="60"/>
      <c r="H151" s="81">
        <v>10.99</v>
      </c>
      <c r="I151" s="6">
        <f t="shared" si="45"/>
        <v>9.1583333333333332</v>
      </c>
      <c r="J151" s="14">
        <v>36</v>
      </c>
      <c r="K151" s="65">
        <v>0</v>
      </c>
      <c r="L151" s="66">
        <f t="shared" si="46"/>
        <v>0</v>
      </c>
      <c r="M151" s="67">
        <f t="shared" si="47"/>
        <v>4.67075</v>
      </c>
      <c r="N151" s="71"/>
      <c r="O151" s="50"/>
    </row>
    <row r="152" spans="1:15" ht="15.75" customHeight="1" x14ac:dyDescent="0.2">
      <c r="A152" s="38" t="s">
        <v>225</v>
      </c>
      <c r="B152" s="60" t="s">
        <v>61</v>
      </c>
      <c r="C152" s="61" t="s">
        <v>52</v>
      </c>
      <c r="D152" s="40">
        <v>9781835626795</v>
      </c>
      <c r="E152" s="38" t="s">
        <v>226</v>
      </c>
      <c r="F152" s="38" t="s">
        <v>227</v>
      </c>
      <c r="G152" s="60"/>
      <c r="H152" s="81">
        <v>10.99</v>
      </c>
      <c r="I152" s="6">
        <f t="shared" ref="I152:I319" si="48">H152/1.2</f>
        <v>9.1583333333333332</v>
      </c>
      <c r="J152" s="14">
        <v>36</v>
      </c>
      <c r="K152" s="65">
        <v>0</v>
      </c>
      <c r="L152" s="66">
        <f t="shared" ref="L152:L319" si="49">SUM(M152*K152)</f>
        <v>0</v>
      </c>
      <c r="M152" s="67">
        <f t="shared" ref="M152:M319" si="50">I152-(I152*$H$26)</f>
        <v>4.67075</v>
      </c>
      <c r="N152" s="71"/>
      <c r="O152" s="50"/>
    </row>
    <row r="153" spans="1:15" ht="15.75" customHeight="1" x14ac:dyDescent="0.2">
      <c r="A153" s="38" t="s">
        <v>225</v>
      </c>
      <c r="B153" s="60" t="s">
        <v>61</v>
      </c>
      <c r="C153" s="80" t="s">
        <v>55</v>
      </c>
      <c r="D153" s="40">
        <v>9781835626382</v>
      </c>
      <c r="E153" s="38" t="s">
        <v>274</v>
      </c>
      <c r="F153" s="38" t="s">
        <v>275</v>
      </c>
      <c r="G153" s="54"/>
      <c r="H153" s="81">
        <v>10.99</v>
      </c>
      <c r="I153" s="6">
        <f t="shared" si="48"/>
        <v>9.1583333333333332</v>
      </c>
      <c r="J153" s="14">
        <v>36</v>
      </c>
      <c r="K153" s="65">
        <v>0</v>
      </c>
      <c r="L153" s="66">
        <f t="shared" si="49"/>
        <v>0</v>
      </c>
      <c r="M153" s="67">
        <f t="shared" si="50"/>
        <v>4.67075</v>
      </c>
      <c r="N153" s="71"/>
      <c r="O153" s="50"/>
    </row>
    <row r="154" spans="1:15" ht="15.75" customHeight="1" x14ac:dyDescent="0.2">
      <c r="A154" s="38" t="s">
        <v>225</v>
      </c>
      <c r="B154" s="60" t="s">
        <v>61</v>
      </c>
      <c r="C154" s="80" t="s">
        <v>55</v>
      </c>
      <c r="D154" s="40">
        <v>9781835626375</v>
      </c>
      <c r="E154" s="38" t="s">
        <v>276</v>
      </c>
      <c r="F154" s="38" t="s">
        <v>277</v>
      </c>
      <c r="G154" s="54"/>
      <c r="H154" s="81">
        <v>10.99</v>
      </c>
      <c r="I154" s="6">
        <f t="shared" si="48"/>
        <v>9.1583333333333332</v>
      </c>
      <c r="J154" s="14">
        <v>36</v>
      </c>
      <c r="K154" s="65">
        <v>0</v>
      </c>
      <c r="L154" s="66">
        <f t="shared" si="49"/>
        <v>0</v>
      </c>
      <c r="M154" s="67">
        <f t="shared" si="50"/>
        <v>4.67075</v>
      </c>
      <c r="N154" s="71"/>
      <c r="O154" s="50"/>
    </row>
    <row r="155" spans="1:15" ht="15.75" customHeight="1" x14ac:dyDescent="0.2">
      <c r="A155" s="38" t="s">
        <v>225</v>
      </c>
      <c r="B155" s="60" t="s">
        <v>61</v>
      </c>
      <c r="C155" s="80" t="s">
        <v>55</v>
      </c>
      <c r="D155" s="40">
        <v>9781835626283</v>
      </c>
      <c r="E155" s="38" t="s">
        <v>278</v>
      </c>
      <c r="F155" s="38" t="s">
        <v>279</v>
      </c>
      <c r="G155" s="54"/>
      <c r="H155" s="81">
        <v>10.99</v>
      </c>
      <c r="I155" s="6">
        <f t="shared" si="48"/>
        <v>9.1583333333333332</v>
      </c>
      <c r="J155" s="14">
        <v>36</v>
      </c>
      <c r="K155" s="65">
        <v>0</v>
      </c>
      <c r="L155" s="66">
        <f t="shared" si="49"/>
        <v>0</v>
      </c>
      <c r="M155" s="67">
        <f t="shared" si="50"/>
        <v>4.67075</v>
      </c>
      <c r="N155" s="71"/>
      <c r="O155" s="50"/>
    </row>
    <row r="156" spans="1:15" ht="15.75" customHeight="1" x14ac:dyDescent="0.2">
      <c r="A156" s="38" t="s">
        <v>225</v>
      </c>
      <c r="B156" s="60" t="s">
        <v>61</v>
      </c>
      <c r="C156" s="80" t="s">
        <v>55</v>
      </c>
      <c r="D156" s="40">
        <v>9781835626276</v>
      </c>
      <c r="E156" s="38" t="s">
        <v>280</v>
      </c>
      <c r="F156" s="38" t="s">
        <v>281</v>
      </c>
      <c r="G156" s="54"/>
      <c r="H156" s="81">
        <v>10.99</v>
      </c>
      <c r="I156" s="6">
        <f t="shared" si="48"/>
        <v>9.1583333333333332</v>
      </c>
      <c r="J156" s="14">
        <v>36</v>
      </c>
      <c r="K156" s="65">
        <v>0</v>
      </c>
      <c r="L156" s="66">
        <f t="shared" si="49"/>
        <v>0</v>
      </c>
      <c r="M156" s="67">
        <f t="shared" si="50"/>
        <v>4.67075</v>
      </c>
      <c r="N156" s="71"/>
      <c r="O156" s="50"/>
    </row>
    <row r="157" spans="1:15" ht="15.75" customHeight="1" x14ac:dyDescent="0.2">
      <c r="A157" s="38" t="s">
        <v>225</v>
      </c>
      <c r="B157" s="60" t="s">
        <v>61</v>
      </c>
      <c r="C157" s="80" t="s">
        <v>55</v>
      </c>
      <c r="D157" s="40">
        <v>9781835626269</v>
      </c>
      <c r="E157" s="38" t="s">
        <v>282</v>
      </c>
      <c r="F157" s="38" t="s">
        <v>283</v>
      </c>
      <c r="G157" s="54"/>
      <c r="H157" s="81">
        <v>10.99</v>
      </c>
      <c r="I157" s="6">
        <f t="shared" si="48"/>
        <v>9.1583333333333332</v>
      </c>
      <c r="J157" s="14">
        <v>36</v>
      </c>
      <c r="K157" s="65">
        <v>0</v>
      </c>
      <c r="L157" s="66">
        <f t="shared" si="49"/>
        <v>0</v>
      </c>
      <c r="M157" s="67">
        <f t="shared" si="50"/>
        <v>4.67075</v>
      </c>
      <c r="N157" s="71"/>
      <c r="O157" s="50"/>
    </row>
    <row r="158" spans="1:15" s="112" customFormat="1" ht="15.75" customHeight="1" x14ac:dyDescent="0.2">
      <c r="A158" s="112" t="s">
        <v>225</v>
      </c>
      <c r="B158" s="114" t="s">
        <v>61</v>
      </c>
      <c r="C158" s="123" t="s">
        <v>55</v>
      </c>
      <c r="D158" s="113">
        <v>9781835626252</v>
      </c>
      <c r="E158" s="112" t="s">
        <v>284</v>
      </c>
      <c r="F158" s="112" t="s">
        <v>285</v>
      </c>
      <c r="G158" s="114"/>
      <c r="H158" s="124">
        <v>10.99</v>
      </c>
      <c r="I158" s="115">
        <f t="shared" si="48"/>
        <v>9.1583333333333332</v>
      </c>
      <c r="J158" s="116">
        <v>36</v>
      </c>
      <c r="K158" s="117">
        <v>0</v>
      </c>
      <c r="L158" s="118">
        <f t="shared" si="49"/>
        <v>0</v>
      </c>
      <c r="M158" s="119">
        <f t="shared" si="50"/>
        <v>4.67075</v>
      </c>
      <c r="N158" s="120"/>
      <c r="O158" s="121"/>
    </row>
    <row r="159" spans="1:15" ht="15.75" customHeight="1" x14ac:dyDescent="0.2">
      <c r="A159" s="38" t="s">
        <v>225</v>
      </c>
      <c r="B159" s="60" t="s">
        <v>61</v>
      </c>
      <c r="C159" s="80" t="s">
        <v>55</v>
      </c>
      <c r="D159" s="40">
        <v>9781835625798</v>
      </c>
      <c r="E159" s="38" t="s">
        <v>286</v>
      </c>
      <c r="F159" s="38" t="s">
        <v>287</v>
      </c>
      <c r="G159" s="54"/>
      <c r="H159" s="81">
        <v>10.99</v>
      </c>
      <c r="I159" s="6">
        <f t="shared" si="48"/>
        <v>9.1583333333333332</v>
      </c>
      <c r="J159" s="14">
        <v>36</v>
      </c>
      <c r="K159" s="65">
        <v>0</v>
      </c>
      <c r="L159" s="66">
        <f t="shared" si="49"/>
        <v>0</v>
      </c>
      <c r="M159" s="67">
        <f t="shared" si="50"/>
        <v>4.67075</v>
      </c>
      <c r="N159" s="71"/>
      <c r="O159" s="50"/>
    </row>
    <row r="160" spans="1:15" ht="15.75" customHeight="1" x14ac:dyDescent="0.2">
      <c r="A160" s="38" t="s">
        <v>225</v>
      </c>
      <c r="B160" s="60" t="s">
        <v>61</v>
      </c>
      <c r="C160" s="80" t="s">
        <v>55</v>
      </c>
      <c r="D160" s="40">
        <v>9781835625781</v>
      </c>
      <c r="E160" s="38" t="s">
        <v>288</v>
      </c>
      <c r="F160" s="38" t="s">
        <v>289</v>
      </c>
      <c r="G160" s="54"/>
      <c r="H160" s="81">
        <v>10.99</v>
      </c>
      <c r="I160" s="6">
        <f t="shared" si="48"/>
        <v>9.1583333333333332</v>
      </c>
      <c r="J160" s="14">
        <v>36</v>
      </c>
      <c r="K160" s="65">
        <v>0</v>
      </c>
      <c r="L160" s="66">
        <f t="shared" si="49"/>
        <v>0</v>
      </c>
      <c r="M160" s="67">
        <f t="shared" si="50"/>
        <v>4.67075</v>
      </c>
      <c r="N160" s="71"/>
      <c r="O160" s="50"/>
    </row>
    <row r="161" spans="1:15" ht="15.75" customHeight="1" x14ac:dyDescent="0.2">
      <c r="A161" s="38" t="s">
        <v>225</v>
      </c>
      <c r="B161" s="60" t="s">
        <v>61</v>
      </c>
      <c r="C161" s="80" t="s">
        <v>55</v>
      </c>
      <c r="D161" s="40">
        <v>9781835625774</v>
      </c>
      <c r="E161" s="38" t="s">
        <v>290</v>
      </c>
      <c r="F161" s="38" t="s">
        <v>291</v>
      </c>
      <c r="G161" s="54"/>
      <c r="H161" s="81">
        <v>10.99</v>
      </c>
      <c r="I161" s="6">
        <f t="shared" si="48"/>
        <v>9.1583333333333332</v>
      </c>
      <c r="J161" s="14">
        <v>36</v>
      </c>
      <c r="K161" s="65">
        <v>0</v>
      </c>
      <c r="L161" s="66">
        <f t="shared" si="49"/>
        <v>0</v>
      </c>
      <c r="M161" s="67">
        <f t="shared" si="50"/>
        <v>4.67075</v>
      </c>
      <c r="N161" s="71"/>
      <c r="O161" s="50"/>
    </row>
    <row r="162" spans="1:15" ht="15.75" customHeight="1" x14ac:dyDescent="0.2">
      <c r="A162" s="38" t="s">
        <v>225</v>
      </c>
      <c r="B162" s="60" t="s">
        <v>61</v>
      </c>
      <c r="C162" s="80" t="s">
        <v>55</v>
      </c>
      <c r="D162" s="40">
        <v>9781835625767</v>
      </c>
      <c r="E162" s="38" t="s">
        <v>292</v>
      </c>
      <c r="F162" s="38" t="s">
        <v>293</v>
      </c>
      <c r="G162" s="54"/>
      <c r="H162" s="81">
        <v>10.99</v>
      </c>
      <c r="I162" s="6">
        <f t="shared" si="48"/>
        <v>9.1583333333333332</v>
      </c>
      <c r="J162" s="14">
        <v>36</v>
      </c>
      <c r="K162" s="65">
        <v>0</v>
      </c>
      <c r="L162" s="66">
        <f t="shared" si="49"/>
        <v>0</v>
      </c>
      <c r="M162" s="67">
        <f t="shared" si="50"/>
        <v>4.67075</v>
      </c>
      <c r="N162" s="71"/>
      <c r="O162" s="50"/>
    </row>
    <row r="163" spans="1:15" ht="15.75" customHeight="1" x14ac:dyDescent="0.2">
      <c r="A163" s="38" t="s">
        <v>225</v>
      </c>
      <c r="B163" s="77" t="s">
        <v>61</v>
      </c>
      <c r="C163" s="80" t="s">
        <v>55</v>
      </c>
      <c r="D163" s="40">
        <v>9781835625446</v>
      </c>
      <c r="E163" s="38" t="s">
        <v>294</v>
      </c>
      <c r="F163" s="38" t="s">
        <v>295</v>
      </c>
      <c r="G163" s="77"/>
      <c r="H163" s="81">
        <v>10.99</v>
      </c>
      <c r="I163" s="6">
        <f t="shared" si="48"/>
        <v>9.1583333333333332</v>
      </c>
      <c r="J163" s="14">
        <v>36</v>
      </c>
      <c r="K163" s="65">
        <v>0</v>
      </c>
      <c r="L163" s="66">
        <f t="shared" si="49"/>
        <v>0</v>
      </c>
      <c r="M163" s="67">
        <f t="shared" si="50"/>
        <v>4.67075</v>
      </c>
      <c r="N163" s="78"/>
      <c r="O163" s="50"/>
    </row>
    <row r="164" spans="1:15" ht="15.75" customHeight="1" x14ac:dyDescent="0.2">
      <c r="A164" s="38" t="s">
        <v>225</v>
      </c>
      <c r="B164" s="60" t="s">
        <v>61</v>
      </c>
      <c r="C164" s="80" t="s">
        <v>55</v>
      </c>
      <c r="D164" s="40">
        <v>9781835625439</v>
      </c>
      <c r="E164" s="38" t="s">
        <v>296</v>
      </c>
      <c r="F164" s="38" t="s">
        <v>297</v>
      </c>
      <c r="G164" s="54"/>
      <c r="H164" s="81">
        <v>10.99</v>
      </c>
      <c r="I164" s="6">
        <f t="shared" si="48"/>
        <v>9.1583333333333332</v>
      </c>
      <c r="J164" s="14">
        <v>36</v>
      </c>
      <c r="K164" s="65">
        <v>0</v>
      </c>
      <c r="L164" s="66">
        <f t="shared" si="49"/>
        <v>0</v>
      </c>
      <c r="M164" s="67">
        <f t="shared" si="50"/>
        <v>4.67075</v>
      </c>
      <c r="N164" s="71"/>
      <c r="O164" s="50"/>
    </row>
    <row r="165" spans="1:15" s="112" customFormat="1" ht="15.75" customHeight="1" x14ac:dyDescent="0.2">
      <c r="A165" s="112" t="s">
        <v>225</v>
      </c>
      <c r="B165" s="114" t="s">
        <v>61</v>
      </c>
      <c r="C165" s="123" t="s">
        <v>55</v>
      </c>
      <c r="D165" s="113">
        <v>9781835625422</v>
      </c>
      <c r="E165" s="112" t="s">
        <v>298</v>
      </c>
      <c r="F165" s="112" t="s">
        <v>299</v>
      </c>
      <c r="G165" s="114"/>
      <c r="H165" s="124">
        <v>10.99</v>
      </c>
      <c r="I165" s="115">
        <f t="shared" si="48"/>
        <v>9.1583333333333332</v>
      </c>
      <c r="J165" s="116">
        <v>36</v>
      </c>
      <c r="K165" s="117">
        <v>0</v>
      </c>
      <c r="L165" s="118">
        <f t="shared" si="49"/>
        <v>0</v>
      </c>
      <c r="M165" s="119">
        <f t="shared" si="50"/>
        <v>4.67075</v>
      </c>
      <c r="N165" s="120"/>
      <c r="O165" s="121"/>
    </row>
    <row r="166" spans="1:15" ht="15.75" customHeight="1" x14ac:dyDescent="0.2">
      <c r="A166" s="38" t="s">
        <v>225</v>
      </c>
      <c r="B166" s="77" t="s">
        <v>61</v>
      </c>
      <c r="C166" s="80" t="s">
        <v>55</v>
      </c>
      <c r="D166" s="40">
        <v>9781835625415</v>
      </c>
      <c r="E166" s="38" t="s">
        <v>300</v>
      </c>
      <c r="F166" s="38" t="s">
        <v>301</v>
      </c>
      <c r="G166" s="77"/>
      <c r="H166" s="81">
        <v>10.99</v>
      </c>
      <c r="I166" s="6">
        <f t="shared" si="48"/>
        <v>9.1583333333333332</v>
      </c>
      <c r="J166" s="14">
        <v>36</v>
      </c>
      <c r="K166" s="65">
        <v>0</v>
      </c>
      <c r="L166" s="66">
        <f t="shared" si="49"/>
        <v>0</v>
      </c>
      <c r="M166" s="67">
        <f t="shared" si="50"/>
        <v>4.67075</v>
      </c>
      <c r="N166" s="78"/>
      <c r="O166" s="50"/>
    </row>
    <row r="167" spans="1:15" ht="15.75" customHeight="1" x14ac:dyDescent="0.2">
      <c r="A167" s="38" t="s">
        <v>225</v>
      </c>
      <c r="B167" s="60" t="s">
        <v>61</v>
      </c>
      <c r="C167" s="80" t="s">
        <v>55</v>
      </c>
      <c r="D167" s="40">
        <v>9781835625279</v>
      </c>
      <c r="E167" s="38" t="s">
        <v>302</v>
      </c>
      <c r="F167" s="38" t="s">
        <v>303</v>
      </c>
      <c r="G167" s="54"/>
      <c r="H167" s="81">
        <v>10.99</v>
      </c>
      <c r="I167" s="6">
        <f t="shared" si="48"/>
        <v>9.1583333333333332</v>
      </c>
      <c r="J167" s="14">
        <v>36</v>
      </c>
      <c r="K167" s="65">
        <v>0</v>
      </c>
      <c r="L167" s="66">
        <f t="shared" si="49"/>
        <v>0</v>
      </c>
      <c r="M167" s="67">
        <f t="shared" si="50"/>
        <v>4.67075</v>
      </c>
      <c r="N167" s="71"/>
      <c r="O167" s="50"/>
    </row>
    <row r="168" spans="1:15" ht="15.75" customHeight="1" x14ac:dyDescent="0.2">
      <c r="A168" s="38" t="s">
        <v>225</v>
      </c>
      <c r="B168" s="77" t="s">
        <v>61</v>
      </c>
      <c r="C168" s="80" t="s">
        <v>55</v>
      </c>
      <c r="D168" s="40">
        <v>9781835625262</v>
      </c>
      <c r="E168" s="38" t="s">
        <v>304</v>
      </c>
      <c r="F168" s="38" t="s">
        <v>305</v>
      </c>
      <c r="G168" s="77"/>
      <c r="H168" s="81">
        <v>10.99</v>
      </c>
      <c r="I168" s="6">
        <f t="shared" si="48"/>
        <v>9.1583333333333332</v>
      </c>
      <c r="J168" s="14">
        <v>36</v>
      </c>
      <c r="K168" s="65">
        <v>0</v>
      </c>
      <c r="L168" s="66">
        <f t="shared" si="49"/>
        <v>0</v>
      </c>
      <c r="M168" s="67">
        <f t="shared" si="50"/>
        <v>4.67075</v>
      </c>
      <c r="N168" s="78"/>
      <c r="O168" s="50"/>
    </row>
    <row r="169" spans="1:15" ht="15.75" customHeight="1" x14ac:dyDescent="0.2">
      <c r="A169" s="38" t="s">
        <v>225</v>
      </c>
      <c r="B169" s="60" t="s">
        <v>61</v>
      </c>
      <c r="C169" s="80" t="s">
        <v>55</v>
      </c>
      <c r="D169" s="40">
        <v>9781835625255</v>
      </c>
      <c r="E169" s="38" t="s">
        <v>306</v>
      </c>
      <c r="F169" s="38" t="s">
        <v>307</v>
      </c>
      <c r="G169" s="54"/>
      <c r="H169" s="81">
        <v>10.99</v>
      </c>
      <c r="I169" s="6">
        <f t="shared" si="48"/>
        <v>9.1583333333333332</v>
      </c>
      <c r="J169" s="14">
        <v>36</v>
      </c>
      <c r="K169" s="65">
        <v>0</v>
      </c>
      <c r="L169" s="66">
        <f t="shared" si="49"/>
        <v>0</v>
      </c>
      <c r="M169" s="67">
        <f t="shared" si="50"/>
        <v>4.67075</v>
      </c>
      <c r="N169" s="71"/>
      <c r="O169" s="50"/>
    </row>
    <row r="170" spans="1:15" ht="15.75" customHeight="1" x14ac:dyDescent="0.2">
      <c r="A170" s="38" t="s">
        <v>225</v>
      </c>
      <c r="B170" s="60" t="s">
        <v>61</v>
      </c>
      <c r="C170" s="80" t="s">
        <v>55</v>
      </c>
      <c r="D170" s="40">
        <v>9781835625248</v>
      </c>
      <c r="E170" s="38" t="s">
        <v>308</v>
      </c>
      <c r="F170" s="38" t="s">
        <v>309</v>
      </c>
      <c r="G170" s="54"/>
      <c r="H170" s="81">
        <v>10.99</v>
      </c>
      <c r="I170" s="6">
        <f t="shared" si="48"/>
        <v>9.1583333333333332</v>
      </c>
      <c r="J170" s="14">
        <v>36</v>
      </c>
      <c r="K170" s="65">
        <v>0</v>
      </c>
      <c r="L170" s="66">
        <f t="shared" si="49"/>
        <v>0</v>
      </c>
      <c r="M170" s="67">
        <f t="shared" si="50"/>
        <v>4.67075</v>
      </c>
      <c r="N170" s="71"/>
      <c r="O170" s="50"/>
    </row>
    <row r="171" spans="1:15" ht="15.75" customHeight="1" x14ac:dyDescent="0.2">
      <c r="A171" s="38" t="s">
        <v>225</v>
      </c>
      <c r="B171" s="60" t="s">
        <v>61</v>
      </c>
      <c r="C171" s="80" t="s">
        <v>55</v>
      </c>
      <c r="D171" s="40">
        <v>9781835625217</v>
      </c>
      <c r="E171" s="38" t="s">
        <v>310</v>
      </c>
      <c r="F171" s="38" t="s">
        <v>311</v>
      </c>
      <c r="G171" s="54"/>
      <c r="H171" s="81">
        <v>10.99</v>
      </c>
      <c r="I171" s="6">
        <f t="shared" si="48"/>
        <v>9.1583333333333332</v>
      </c>
      <c r="J171" s="14">
        <v>36</v>
      </c>
      <c r="K171" s="65">
        <v>0</v>
      </c>
      <c r="L171" s="66">
        <f t="shared" si="49"/>
        <v>0</v>
      </c>
      <c r="M171" s="67">
        <f t="shared" si="50"/>
        <v>4.67075</v>
      </c>
      <c r="N171" s="71"/>
      <c r="O171" s="50"/>
    </row>
    <row r="172" spans="1:15" ht="15.75" customHeight="1" x14ac:dyDescent="0.2">
      <c r="A172" s="38" t="s">
        <v>225</v>
      </c>
      <c r="B172" s="60" t="s">
        <v>61</v>
      </c>
      <c r="C172" s="80" t="s">
        <v>55</v>
      </c>
      <c r="D172" s="40">
        <v>9781835625200</v>
      </c>
      <c r="E172" s="38" t="s">
        <v>312</v>
      </c>
      <c r="F172" s="38" t="s">
        <v>313</v>
      </c>
      <c r="G172" s="54"/>
      <c r="H172" s="81">
        <v>10.99</v>
      </c>
      <c r="I172" s="6">
        <f t="shared" si="48"/>
        <v>9.1583333333333332</v>
      </c>
      <c r="J172" s="14">
        <v>36</v>
      </c>
      <c r="K172" s="65">
        <v>0</v>
      </c>
      <c r="L172" s="66">
        <f t="shared" si="49"/>
        <v>0</v>
      </c>
      <c r="M172" s="67">
        <f t="shared" si="50"/>
        <v>4.67075</v>
      </c>
      <c r="N172" s="71"/>
      <c r="O172" s="50"/>
    </row>
    <row r="173" spans="1:15" ht="15.75" customHeight="1" x14ac:dyDescent="0.2">
      <c r="A173" s="38" t="s">
        <v>225</v>
      </c>
      <c r="B173" s="60" t="s">
        <v>61</v>
      </c>
      <c r="C173" s="80" t="s">
        <v>55</v>
      </c>
      <c r="D173" s="40">
        <v>9781835622322</v>
      </c>
      <c r="E173" s="38" t="s">
        <v>314</v>
      </c>
      <c r="F173" s="38" t="s">
        <v>315</v>
      </c>
      <c r="G173" s="54"/>
      <c r="H173" s="81">
        <v>10.99</v>
      </c>
      <c r="I173" s="6">
        <f t="shared" si="48"/>
        <v>9.1583333333333332</v>
      </c>
      <c r="J173" s="14">
        <v>36</v>
      </c>
      <c r="K173" s="65">
        <v>0</v>
      </c>
      <c r="L173" s="66">
        <f t="shared" si="49"/>
        <v>0</v>
      </c>
      <c r="M173" s="67">
        <f t="shared" si="50"/>
        <v>4.67075</v>
      </c>
      <c r="N173" s="71"/>
      <c r="O173" s="50"/>
    </row>
    <row r="174" spans="1:15" ht="15.75" customHeight="1" x14ac:dyDescent="0.2">
      <c r="A174" s="38" t="s">
        <v>225</v>
      </c>
      <c r="B174" s="60" t="s">
        <v>61</v>
      </c>
      <c r="C174" s="80" t="s">
        <v>55</v>
      </c>
      <c r="D174" s="40">
        <v>9781835622315</v>
      </c>
      <c r="E174" s="38" t="s">
        <v>316</v>
      </c>
      <c r="F174" s="38" t="s">
        <v>317</v>
      </c>
      <c r="G174" s="54"/>
      <c r="H174" s="81">
        <v>10.99</v>
      </c>
      <c r="I174" s="6">
        <f t="shared" si="48"/>
        <v>9.1583333333333332</v>
      </c>
      <c r="J174" s="14">
        <v>36</v>
      </c>
      <c r="K174" s="65">
        <v>0</v>
      </c>
      <c r="L174" s="66">
        <f t="shared" si="49"/>
        <v>0</v>
      </c>
      <c r="M174" s="67">
        <f t="shared" si="50"/>
        <v>4.67075</v>
      </c>
      <c r="N174" s="71"/>
      <c r="O174" s="50"/>
    </row>
    <row r="175" spans="1:15" ht="15.75" customHeight="1" x14ac:dyDescent="0.2">
      <c r="A175" s="38" t="s">
        <v>225</v>
      </c>
      <c r="B175" s="60" t="s">
        <v>61</v>
      </c>
      <c r="C175" s="80" t="s">
        <v>55</v>
      </c>
      <c r="D175" s="40">
        <v>9781835622308</v>
      </c>
      <c r="E175" s="38" t="s">
        <v>318</v>
      </c>
      <c r="F175" s="38" t="s">
        <v>319</v>
      </c>
      <c r="G175" s="54"/>
      <c r="H175" s="81">
        <v>10.99</v>
      </c>
      <c r="I175" s="6">
        <f t="shared" si="48"/>
        <v>9.1583333333333332</v>
      </c>
      <c r="J175" s="14">
        <v>36</v>
      </c>
      <c r="K175" s="65">
        <v>0</v>
      </c>
      <c r="L175" s="66">
        <f t="shared" si="49"/>
        <v>0</v>
      </c>
      <c r="M175" s="67">
        <f t="shared" si="50"/>
        <v>4.67075</v>
      </c>
      <c r="N175" s="71"/>
      <c r="O175" s="50"/>
    </row>
    <row r="176" spans="1:15" ht="15.75" customHeight="1" x14ac:dyDescent="0.2">
      <c r="A176" s="38" t="s">
        <v>225</v>
      </c>
      <c r="B176" s="60" t="s">
        <v>61</v>
      </c>
      <c r="C176" s="80" t="s">
        <v>55</v>
      </c>
      <c r="D176" s="40">
        <v>9781835622292</v>
      </c>
      <c r="E176" s="38" t="s">
        <v>320</v>
      </c>
      <c r="F176" s="38" t="s">
        <v>321</v>
      </c>
      <c r="G176" s="54"/>
      <c r="H176" s="81">
        <v>10.99</v>
      </c>
      <c r="I176" s="6">
        <f t="shared" si="48"/>
        <v>9.1583333333333332</v>
      </c>
      <c r="J176" s="14">
        <v>36</v>
      </c>
      <c r="K176" s="65">
        <v>0</v>
      </c>
      <c r="L176" s="66">
        <f t="shared" si="49"/>
        <v>0</v>
      </c>
      <c r="M176" s="67">
        <f t="shared" si="50"/>
        <v>4.67075</v>
      </c>
      <c r="N176" s="71"/>
      <c r="O176" s="50"/>
    </row>
    <row r="177" spans="1:15" ht="15.75" customHeight="1" x14ac:dyDescent="0.2">
      <c r="A177" s="38" t="s">
        <v>225</v>
      </c>
      <c r="B177" s="77" t="s">
        <v>61</v>
      </c>
      <c r="C177" s="80" t="s">
        <v>55</v>
      </c>
      <c r="D177" s="40">
        <v>9781835622063</v>
      </c>
      <c r="E177" s="38" t="s">
        <v>322</v>
      </c>
      <c r="F177" s="38" t="s">
        <v>323</v>
      </c>
      <c r="G177" s="77"/>
      <c r="H177" s="81">
        <v>10.99</v>
      </c>
      <c r="I177" s="6">
        <f t="shared" si="48"/>
        <v>9.1583333333333332</v>
      </c>
      <c r="J177" s="14">
        <v>36</v>
      </c>
      <c r="K177" s="65">
        <v>0</v>
      </c>
      <c r="L177" s="66">
        <f t="shared" si="49"/>
        <v>0</v>
      </c>
      <c r="M177" s="67">
        <f t="shared" si="50"/>
        <v>4.67075</v>
      </c>
      <c r="N177" s="78"/>
      <c r="O177" s="50"/>
    </row>
    <row r="178" spans="1:15" ht="15.75" customHeight="1" x14ac:dyDescent="0.2">
      <c r="A178" s="38" t="s">
        <v>225</v>
      </c>
      <c r="B178" s="60" t="s">
        <v>61</v>
      </c>
      <c r="C178" s="80" t="s">
        <v>55</v>
      </c>
      <c r="D178" s="40">
        <v>9781835622056</v>
      </c>
      <c r="E178" s="38" t="s">
        <v>324</v>
      </c>
      <c r="F178" s="38" t="s">
        <v>325</v>
      </c>
      <c r="G178" s="54"/>
      <c r="H178" s="81">
        <v>10.99</v>
      </c>
      <c r="I178" s="6">
        <f t="shared" si="48"/>
        <v>9.1583333333333332</v>
      </c>
      <c r="J178" s="14">
        <v>36</v>
      </c>
      <c r="K178" s="65">
        <v>0</v>
      </c>
      <c r="L178" s="66">
        <f t="shared" si="49"/>
        <v>0</v>
      </c>
      <c r="M178" s="67">
        <f t="shared" si="50"/>
        <v>4.67075</v>
      </c>
      <c r="N178" s="71"/>
      <c r="O178" s="50"/>
    </row>
    <row r="179" spans="1:15" ht="15.75" customHeight="1" x14ac:dyDescent="0.2">
      <c r="A179" s="38" t="s">
        <v>225</v>
      </c>
      <c r="B179" s="60" t="s">
        <v>61</v>
      </c>
      <c r="C179" s="80" t="s">
        <v>55</v>
      </c>
      <c r="D179" s="40">
        <v>9781835622049</v>
      </c>
      <c r="E179" s="38" t="s">
        <v>326</v>
      </c>
      <c r="F179" s="38" t="s">
        <v>327</v>
      </c>
      <c r="G179" s="54"/>
      <c r="H179" s="81">
        <v>10.99</v>
      </c>
      <c r="I179" s="6">
        <f t="shared" si="48"/>
        <v>9.1583333333333332</v>
      </c>
      <c r="J179" s="14">
        <v>36</v>
      </c>
      <c r="K179" s="65">
        <v>0</v>
      </c>
      <c r="L179" s="66">
        <f t="shared" si="49"/>
        <v>0</v>
      </c>
      <c r="M179" s="67">
        <f t="shared" si="50"/>
        <v>4.67075</v>
      </c>
      <c r="N179" s="71"/>
      <c r="O179" s="50"/>
    </row>
    <row r="180" spans="1:15" ht="15.75" customHeight="1" x14ac:dyDescent="0.2">
      <c r="A180" s="38" t="s">
        <v>225</v>
      </c>
      <c r="B180" s="60" t="s">
        <v>61</v>
      </c>
      <c r="C180" s="80" t="s">
        <v>55</v>
      </c>
      <c r="D180" s="40">
        <v>9781835622032</v>
      </c>
      <c r="E180" s="38" t="s">
        <v>328</v>
      </c>
      <c r="F180" s="38" t="s">
        <v>329</v>
      </c>
      <c r="G180" s="54"/>
      <c r="H180" s="81">
        <v>10.99</v>
      </c>
      <c r="I180" s="6">
        <f t="shared" si="48"/>
        <v>9.1583333333333332</v>
      </c>
      <c r="J180" s="14">
        <v>36</v>
      </c>
      <c r="K180" s="65">
        <v>0</v>
      </c>
      <c r="L180" s="66">
        <f t="shared" si="49"/>
        <v>0</v>
      </c>
      <c r="M180" s="67">
        <f t="shared" si="50"/>
        <v>4.67075</v>
      </c>
      <c r="N180" s="71"/>
      <c r="O180" s="50"/>
    </row>
    <row r="181" spans="1:15" ht="15.75" customHeight="1" x14ac:dyDescent="0.2">
      <c r="A181" s="38" t="s">
        <v>225</v>
      </c>
      <c r="B181" s="60" t="s">
        <v>61</v>
      </c>
      <c r="C181" s="80" t="s">
        <v>55</v>
      </c>
      <c r="D181" s="40">
        <v>9781835621837</v>
      </c>
      <c r="E181" s="38" t="s">
        <v>330</v>
      </c>
      <c r="F181" s="38" t="s">
        <v>331</v>
      </c>
      <c r="G181" s="54"/>
      <c r="H181" s="81">
        <v>10.99</v>
      </c>
      <c r="I181" s="6">
        <f t="shared" si="48"/>
        <v>9.1583333333333332</v>
      </c>
      <c r="J181" s="14">
        <v>36</v>
      </c>
      <c r="K181" s="65">
        <v>0</v>
      </c>
      <c r="L181" s="66">
        <f t="shared" si="49"/>
        <v>0</v>
      </c>
      <c r="M181" s="67">
        <f t="shared" si="50"/>
        <v>4.67075</v>
      </c>
      <c r="N181" s="71"/>
      <c r="O181" s="50"/>
    </row>
    <row r="182" spans="1:15" ht="15.75" customHeight="1" x14ac:dyDescent="0.2">
      <c r="A182" s="38" t="s">
        <v>225</v>
      </c>
      <c r="B182" s="60" t="s">
        <v>61</v>
      </c>
      <c r="C182" s="80" t="s">
        <v>55</v>
      </c>
      <c r="D182" s="40">
        <v>9781835621820</v>
      </c>
      <c r="E182" s="38" t="s">
        <v>332</v>
      </c>
      <c r="F182" s="38" t="s">
        <v>333</v>
      </c>
      <c r="G182" s="54"/>
      <c r="H182" s="81">
        <v>10.99</v>
      </c>
      <c r="I182" s="6">
        <f t="shared" si="48"/>
        <v>9.1583333333333332</v>
      </c>
      <c r="J182" s="14">
        <v>36</v>
      </c>
      <c r="K182" s="65">
        <v>0</v>
      </c>
      <c r="L182" s="66">
        <f t="shared" si="49"/>
        <v>0</v>
      </c>
      <c r="M182" s="67">
        <f t="shared" si="50"/>
        <v>4.67075</v>
      </c>
      <c r="N182" s="71"/>
      <c r="O182" s="50"/>
    </row>
    <row r="183" spans="1:15" ht="15.75" customHeight="1" x14ac:dyDescent="0.2">
      <c r="A183" s="38" t="s">
        <v>225</v>
      </c>
      <c r="B183" s="60" t="s">
        <v>61</v>
      </c>
      <c r="C183" s="80" t="s">
        <v>55</v>
      </c>
      <c r="D183" s="40">
        <v>9781835621813</v>
      </c>
      <c r="E183" s="38" t="s">
        <v>334</v>
      </c>
      <c r="F183" s="38" t="s">
        <v>335</v>
      </c>
      <c r="G183" s="54"/>
      <c r="H183" s="81">
        <v>10.99</v>
      </c>
      <c r="I183" s="6">
        <f t="shared" si="48"/>
        <v>9.1583333333333332</v>
      </c>
      <c r="J183" s="14">
        <v>36</v>
      </c>
      <c r="K183" s="65">
        <v>0</v>
      </c>
      <c r="L183" s="66">
        <f t="shared" si="49"/>
        <v>0</v>
      </c>
      <c r="M183" s="67">
        <f t="shared" si="50"/>
        <v>4.67075</v>
      </c>
      <c r="N183" s="71"/>
      <c r="O183" s="50"/>
    </row>
    <row r="184" spans="1:15" ht="15.75" customHeight="1" x14ac:dyDescent="0.2">
      <c r="A184" s="38" t="s">
        <v>225</v>
      </c>
      <c r="B184" s="60" t="s">
        <v>61</v>
      </c>
      <c r="C184" s="80" t="s">
        <v>55</v>
      </c>
      <c r="D184" s="40">
        <v>9781835621806</v>
      </c>
      <c r="E184" s="38" t="s">
        <v>336</v>
      </c>
      <c r="F184" s="38" t="s">
        <v>337</v>
      </c>
      <c r="G184" s="54"/>
      <c r="H184" s="81">
        <v>10.99</v>
      </c>
      <c r="I184" s="6">
        <f t="shared" si="48"/>
        <v>9.1583333333333332</v>
      </c>
      <c r="J184" s="14">
        <v>36</v>
      </c>
      <c r="K184" s="65">
        <v>0</v>
      </c>
      <c r="L184" s="66">
        <f t="shared" si="49"/>
        <v>0</v>
      </c>
      <c r="M184" s="67">
        <f t="shared" si="50"/>
        <v>4.67075</v>
      </c>
      <c r="N184" s="71"/>
      <c r="O184" s="50"/>
    </row>
    <row r="185" spans="1:15" ht="15.75" customHeight="1" x14ac:dyDescent="0.2">
      <c r="A185" s="38" t="s">
        <v>225</v>
      </c>
      <c r="B185" s="60" t="s">
        <v>61</v>
      </c>
      <c r="C185" s="80" t="s">
        <v>55</v>
      </c>
      <c r="D185" s="40">
        <v>9781804179529</v>
      </c>
      <c r="E185" s="38" t="s">
        <v>338</v>
      </c>
      <c r="F185" s="38" t="s">
        <v>339</v>
      </c>
      <c r="G185" s="54"/>
      <c r="H185" s="81">
        <v>10.99</v>
      </c>
      <c r="I185" s="6">
        <f t="shared" si="48"/>
        <v>9.1583333333333332</v>
      </c>
      <c r="J185" s="14">
        <v>36</v>
      </c>
      <c r="K185" s="65">
        <v>0</v>
      </c>
      <c r="L185" s="66">
        <f t="shared" si="49"/>
        <v>0</v>
      </c>
      <c r="M185" s="67">
        <f t="shared" si="50"/>
        <v>4.67075</v>
      </c>
      <c r="N185" s="71"/>
      <c r="O185" s="50"/>
    </row>
    <row r="186" spans="1:15" ht="15.75" customHeight="1" x14ac:dyDescent="0.2">
      <c r="A186" s="38" t="s">
        <v>225</v>
      </c>
      <c r="B186" s="60" t="s">
        <v>61</v>
      </c>
      <c r="C186" s="80" t="s">
        <v>55</v>
      </c>
      <c r="D186" s="40">
        <v>9781804179512</v>
      </c>
      <c r="E186" s="38" t="s">
        <v>340</v>
      </c>
      <c r="F186" s="38" t="s">
        <v>341</v>
      </c>
      <c r="G186" s="54"/>
      <c r="H186" s="81">
        <v>10.99</v>
      </c>
      <c r="I186" s="6">
        <f t="shared" si="48"/>
        <v>9.1583333333333332</v>
      </c>
      <c r="J186" s="14">
        <v>36</v>
      </c>
      <c r="K186" s="65">
        <v>0</v>
      </c>
      <c r="L186" s="66">
        <f t="shared" si="49"/>
        <v>0</v>
      </c>
      <c r="M186" s="67">
        <f t="shared" si="50"/>
        <v>4.67075</v>
      </c>
      <c r="N186" s="71"/>
      <c r="O186" s="50"/>
    </row>
    <row r="187" spans="1:15" ht="15.75" customHeight="1" x14ac:dyDescent="0.2">
      <c r="A187" s="38" t="s">
        <v>225</v>
      </c>
      <c r="B187" s="60" t="s">
        <v>61</v>
      </c>
      <c r="C187" s="80" t="s">
        <v>55</v>
      </c>
      <c r="D187" s="40">
        <v>9781804179505</v>
      </c>
      <c r="E187" s="38" t="s">
        <v>342</v>
      </c>
      <c r="F187" s="38" t="s">
        <v>343</v>
      </c>
      <c r="G187" s="54"/>
      <c r="H187" s="81">
        <v>10.99</v>
      </c>
      <c r="I187" s="6">
        <f t="shared" si="48"/>
        <v>9.1583333333333332</v>
      </c>
      <c r="J187" s="14">
        <v>36</v>
      </c>
      <c r="K187" s="65">
        <v>0</v>
      </c>
      <c r="L187" s="66">
        <f t="shared" si="49"/>
        <v>0</v>
      </c>
      <c r="M187" s="67">
        <f t="shared" si="50"/>
        <v>4.67075</v>
      </c>
      <c r="N187" s="71"/>
      <c r="O187" s="50"/>
    </row>
    <row r="188" spans="1:15" ht="15.75" customHeight="1" x14ac:dyDescent="0.2">
      <c r="A188" s="38" t="s">
        <v>225</v>
      </c>
      <c r="B188" s="77" t="s">
        <v>61</v>
      </c>
      <c r="C188" s="80" t="s">
        <v>55</v>
      </c>
      <c r="D188" s="40">
        <v>9781804179499</v>
      </c>
      <c r="E188" s="38" t="s">
        <v>344</v>
      </c>
      <c r="F188" s="38" t="s">
        <v>345</v>
      </c>
      <c r="G188" s="77"/>
      <c r="H188" s="81">
        <v>10.99</v>
      </c>
      <c r="I188" s="6">
        <f t="shared" si="48"/>
        <v>9.1583333333333332</v>
      </c>
      <c r="J188" s="14">
        <v>36</v>
      </c>
      <c r="K188" s="65">
        <v>0</v>
      </c>
      <c r="L188" s="66">
        <f t="shared" si="49"/>
        <v>0</v>
      </c>
      <c r="M188" s="67">
        <f t="shared" si="50"/>
        <v>4.67075</v>
      </c>
      <c r="N188" s="78"/>
      <c r="O188" s="50"/>
    </row>
    <row r="189" spans="1:15" ht="15.75" customHeight="1" x14ac:dyDescent="0.2">
      <c r="A189" s="38" t="s">
        <v>225</v>
      </c>
      <c r="B189" s="60" t="s">
        <v>61</v>
      </c>
      <c r="C189" s="80" t="s">
        <v>55</v>
      </c>
      <c r="D189" s="40">
        <v>9781804179123</v>
      </c>
      <c r="E189" s="38" t="s">
        <v>346</v>
      </c>
      <c r="F189" s="38" t="s">
        <v>1997</v>
      </c>
      <c r="G189" s="54"/>
      <c r="H189" s="81">
        <v>10.99</v>
      </c>
      <c r="I189" s="6">
        <f t="shared" si="48"/>
        <v>9.1583333333333332</v>
      </c>
      <c r="J189" s="14">
        <v>36</v>
      </c>
      <c r="K189" s="65">
        <v>0</v>
      </c>
      <c r="L189" s="66">
        <f t="shared" si="49"/>
        <v>0</v>
      </c>
      <c r="M189" s="67">
        <f t="shared" si="50"/>
        <v>4.67075</v>
      </c>
      <c r="N189" s="71"/>
      <c r="O189" s="50"/>
    </row>
    <row r="190" spans="1:15" ht="15.75" customHeight="1" x14ac:dyDescent="0.2">
      <c r="A190" s="38" t="s">
        <v>225</v>
      </c>
      <c r="B190" s="60" t="s">
        <v>61</v>
      </c>
      <c r="C190" s="80" t="s">
        <v>55</v>
      </c>
      <c r="D190" s="40">
        <v>9781804179116</v>
      </c>
      <c r="E190" s="38" t="s">
        <v>347</v>
      </c>
      <c r="F190" s="38" t="s">
        <v>348</v>
      </c>
      <c r="G190" s="54"/>
      <c r="H190" s="81">
        <v>10.99</v>
      </c>
      <c r="I190" s="6">
        <f t="shared" si="48"/>
        <v>9.1583333333333332</v>
      </c>
      <c r="J190" s="14">
        <v>36</v>
      </c>
      <c r="K190" s="65">
        <v>0</v>
      </c>
      <c r="L190" s="66">
        <f t="shared" si="49"/>
        <v>0</v>
      </c>
      <c r="M190" s="67">
        <f t="shared" si="50"/>
        <v>4.67075</v>
      </c>
      <c r="N190" s="71"/>
      <c r="O190" s="50"/>
    </row>
    <row r="191" spans="1:15" ht="15.75" customHeight="1" x14ac:dyDescent="0.2">
      <c r="A191" s="38" t="s">
        <v>225</v>
      </c>
      <c r="B191" s="77" t="s">
        <v>61</v>
      </c>
      <c r="C191" s="80" t="s">
        <v>55</v>
      </c>
      <c r="D191" s="40">
        <v>9781804179109</v>
      </c>
      <c r="E191" s="38" t="s">
        <v>349</v>
      </c>
      <c r="F191" s="38" t="s">
        <v>350</v>
      </c>
      <c r="G191" s="77"/>
      <c r="H191" s="81">
        <v>10.99</v>
      </c>
      <c r="I191" s="6">
        <f t="shared" si="48"/>
        <v>9.1583333333333332</v>
      </c>
      <c r="J191" s="14">
        <v>36</v>
      </c>
      <c r="K191" s="65">
        <v>0</v>
      </c>
      <c r="L191" s="66">
        <f t="shared" si="49"/>
        <v>0</v>
      </c>
      <c r="M191" s="67">
        <f t="shared" si="50"/>
        <v>4.67075</v>
      </c>
      <c r="N191" s="78"/>
      <c r="O191" s="50"/>
    </row>
    <row r="192" spans="1:15" ht="15.75" customHeight="1" x14ac:dyDescent="0.2">
      <c r="A192" s="38" t="s">
        <v>225</v>
      </c>
      <c r="B192" s="60" t="s">
        <v>61</v>
      </c>
      <c r="C192" s="80" t="s">
        <v>55</v>
      </c>
      <c r="D192" s="40">
        <v>9781804179093</v>
      </c>
      <c r="E192" s="38" t="s">
        <v>351</v>
      </c>
      <c r="F192" s="38" t="s">
        <v>352</v>
      </c>
      <c r="G192" s="54"/>
      <c r="H192" s="81">
        <v>10.99</v>
      </c>
      <c r="I192" s="6">
        <f t="shared" si="48"/>
        <v>9.1583333333333332</v>
      </c>
      <c r="J192" s="14">
        <v>36</v>
      </c>
      <c r="K192" s="65">
        <v>0</v>
      </c>
      <c r="L192" s="66">
        <f t="shared" si="49"/>
        <v>0</v>
      </c>
      <c r="M192" s="67">
        <f t="shared" si="50"/>
        <v>4.67075</v>
      </c>
      <c r="N192" s="71"/>
      <c r="O192" s="50"/>
    </row>
    <row r="193" spans="1:15" ht="15.75" customHeight="1" x14ac:dyDescent="0.2">
      <c r="A193" s="38" t="s">
        <v>225</v>
      </c>
      <c r="B193" s="60" t="s">
        <v>61</v>
      </c>
      <c r="C193" s="80" t="s">
        <v>55</v>
      </c>
      <c r="D193" s="40">
        <v>9781804178867</v>
      </c>
      <c r="E193" s="38" t="s">
        <v>353</v>
      </c>
      <c r="F193" s="38" t="s">
        <v>354</v>
      </c>
      <c r="G193" s="54"/>
      <c r="H193" s="81">
        <v>10.99</v>
      </c>
      <c r="I193" s="6">
        <f t="shared" si="48"/>
        <v>9.1583333333333332</v>
      </c>
      <c r="J193" s="14">
        <v>36</v>
      </c>
      <c r="K193" s="65">
        <v>0</v>
      </c>
      <c r="L193" s="66">
        <f t="shared" si="49"/>
        <v>0</v>
      </c>
      <c r="M193" s="67">
        <f t="shared" si="50"/>
        <v>4.67075</v>
      </c>
      <c r="N193" s="71"/>
      <c r="O193" s="50"/>
    </row>
    <row r="194" spans="1:15" ht="15.75" customHeight="1" x14ac:dyDescent="0.2">
      <c r="A194" s="38" t="s">
        <v>225</v>
      </c>
      <c r="B194" s="60" t="s">
        <v>61</v>
      </c>
      <c r="C194" s="80" t="s">
        <v>55</v>
      </c>
      <c r="D194" s="40">
        <v>9781804178843</v>
      </c>
      <c r="E194" s="38" t="s">
        <v>355</v>
      </c>
      <c r="F194" s="38" t="s">
        <v>356</v>
      </c>
      <c r="G194" s="54"/>
      <c r="H194" s="81">
        <v>10.99</v>
      </c>
      <c r="I194" s="6">
        <f t="shared" si="48"/>
        <v>9.1583333333333332</v>
      </c>
      <c r="J194" s="14">
        <v>36</v>
      </c>
      <c r="K194" s="65">
        <v>0</v>
      </c>
      <c r="L194" s="66">
        <f t="shared" si="49"/>
        <v>0</v>
      </c>
      <c r="M194" s="67">
        <f t="shared" si="50"/>
        <v>4.67075</v>
      </c>
      <c r="N194" s="71"/>
      <c r="O194" s="50"/>
    </row>
    <row r="195" spans="1:15" s="112" customFormat="1" ht="15.75" customHeight="1" x14ac:dyDescent="0.2">
      <c r="A195" s="112" t="s">
        <v>225</v>
      </c>
      <c r="B195" s="114" t="s">
        <v>61</v>
      </c>
      <c r="C195" s="123" t="s">
        <v>55</v>
      </c>
      <c r="D195" s="113">
        <v>9781804178836</v>
      </c>
      <c r="E195" s="112" t="s">
        <v>357</v>
      </c>
      <c r="F195" s="112" t="s">
        <v>358</v>
      </c>
      <c r="G195" s="114"/>
      <c r="H195" s="124">
        <v>10.99</v>
      </c>
      <c r="I195" s="115">
        <f t="shared" si="48"/>
        <v>9.1583333333333332</v>
      </c>
      <c r="J195" s="116">
        <v>36</v>
      </c>
      <c r="K195" s="117">
        <v>0</v>
      </c>
      <c r="L195" s="118">
        <f t="shared" si="49"/>
        <v>0</v>
      </c>
      <c r="M195" s="119">
        <f t="shared" si="50"/>
        <v>4.67075</v>
      </c>
      <c r="N195" s="120"/>
      <c r="O195" s="121"/>
    </row>
    <row r="196" spans="1:15" ht="15.75" customHeight="1" x14ac:dyDescent="0.2">
      <c r="A196" s="38" t="s">
        <v>225</v>
      </c>
      <c r="B196" s="60" t="s">
        <v>61</v>
      </c>
      <c r="C196" s="80" t="s">
        <v>55</v>
      </c>
      <c r="D196" s="40">
        <v>9781804178621</v>
      </c>
      <c r="E196" s="38" t="s">
        <v>359</v>
      </c>
      <c r="F196" s="38" t="s">
        <v>360</v>
      </c>
      <c r="G196" s="54"/>
      <c r="H196" s="81">
        <v>10.99</v>
      </c>
      <c r="I196" s="6">
        <f t="shared" si="48"/>
        <v>9.1583333333333332</v>
      </c>
      <c r="J196" s="14">
        <v>36</v>
      </c>
      <c r="K196" s="65">
        <v>0</v>
      </c>
      <c r="L196" s="66">
        <f t="shared" si="49"/>
        <v>0</v>
      </c>
      <c r="M196" s="67">
        <f t="shared" si="50"/>
        <v>4.67075</v>
      </c>
      <c r="N196" s="71"/>
      <c r="O196" s="50"/>
    </row>
    <row r="197" spans="1:15" ht="15.75" customHeight="1" x14ac:dyDescent="0.2">
      <c r="A197" s="38" t="s">
        <v>225</v>
      </c>
      <c r="B197" s="60" t="s">
        <v>61</v>
      </c>
      <c r="C197" s="80" t="s">
        <v>55</v>
      </c>
      <c r="D197" s="40">
        <v>9781804178614</v>
      </c>
      <c r="E197" s="38" t="s">
        <v>361</v>
      </c>
      <c r="F197" s="38" t="s">
        <v>362</v>
      </c>
      <c r="G197" s="54"/>
      <c r="H197" s="81">
        <v>10.99</v>
      </c>
      <c r="I197" s="6">
        <f t="shared" si="48"/>
        <v>9.1583333333333332</v>
      </c>
      <c r="J197" s="14">
        <v>36</v>
      </c>
      <c r="K197" s="65">
        <v>0</v>
      </c>
      <c r="L197" s="66">
        <f t="shared" si="49"/>
        <v>0</v>
      </c>
      <c r="M197" s="67">
        <f t="shared" si="50"/>
        <v>4.67075</v>
      </c>
      <c r="N197" s="71"/>
      <c r="O197" s="50"/>
    </row>
    <row r="198" spans="1:15" ht="15.75" customHeight="1" x14ac:dyDescent="0.2">
      <c r="A198" s="38" t="s">
        <v>225</v>
      </c>
      <c r="B198" s="60" t="s">
        <v>61</v>
      </c>
      <c r="C198" s="80" t="s">
        <v>55</v>
      </c>
      <c r="D198" s="40">
        <v>9781804178607</v>
      </c>
      <c r="E198" s="38" t="s">
        <v>363</v>
      </c>
      <c r="F198" s="38" t="s">
        <v>364</v>
      </c>
      <c r="G198" s="54"/>
      <c r="H198" s="81">
        <v>10.99</v>
      </c>
      <c r="I198" s="6">
        <f t="shared" si="48"/>
        <v>9.1583333333333332</v>
      </c>
      <c r="J198" s="14">
        <v>36</v>
      </c>
      <c r="K198" s="65">
        <v>0</v>
      </c>
      <c r="L198" s="66">
        <f t="shared" si="49"/>
        <v>0</v>
      </c>
      <c r="M198" s="67">
        <f t="shared" si="50"/>
        <v>4.67075</v>
      </c>
      <c r="N198" s="71"/>
      <c r="O198" s="50"/>
    </row>
    <row r="199" spans="1:15" ht="15.75" customHeight="1" x14ac:dyDescent="0.2">
      <c r="A199" s="38" t="s">
        <v>225</v>
      </c>
      <c r="B199" s="60" t="s">
        <v>61</v>
      </c>
      <c r="C199" s="80" t="s">
        <v>55</v>
      </c>
      <c r="D199" s="40">
        <v>9781804178591</v>
      </c>
      <c r="E199" s="38" t="s">
        <v>365</v>
      </c>
      <c r="F199" s="38" t="s">
        <v>366</v>
      </c>
      <c r="G199" s="54"/>
      <c r="H199" s="81">
        <v>10.99</v>
      </c>
      <c r="I199" s="6">
        <f t="shared" si="48"/>
        <v>9.1583333333333332</v>
      </c>
      <c r="J199" s="14">
        <v>36</v>
      </c>
      <c r="K199" s="65">
        <v>0</v>
      </c>
      <c r="L199" s="66">
        <f t="shared" si="49"/>
        <v>0</v>
      </c>
      <c r="M199" s="67">
        <f t="shared" si="50"/>
        <v>4.67075</v>
      </c>
      <c r="N199" s="71"/>
      <c r="O199" s="50"/>
    </row>
    <row r="200" spans="1:15" ht="15.75" customHeight="1" x14ac:dyDescent="0.2">
      <c r="A200" s="38" t="s">
        <v>225</v>
      </c>
      <c r="B200" s="60" t="s">
        <v>61</v>
      </c>
      <c r="C200" s="80" t="s">
        <v>55</v>
      </c>
      <c r="D200" s="40">
        <v>9781804178270</v>
      </c>
      <c r="E200" s="38" t="s">
        <v>367</v>
      </c>
      <c r="F200" s="38" t="s">
        <v>368</v>
      </c>
      <c r="G200" s="54"/>
      <c r="H200" s="81">
        <v>10.99</v>
      </c>
      <c r="I200" s="6">
        <f t="shared" si="48"/>
        <v>9.1583333333333332</v>
      </c>
      <c r="J200" s="14">
        <v>36</v>
      </c>
      <c r="K200" s="65">
        <v>0</v>
      </c>
      <c r="L200" s="66">
        <f t="shared" si="49"/>
        <v>0</v>
      </c>
      <c r="M200" s="67">
        <f t="shared" si="50"/>
        <v>4.67075</v>
      </c>
      <c r="N200" s="71"/>
      <c r="O200" s="50"/>
    </row>
    <row r="201" spans="1:15" ht="15.75" customHeight="1" x14ac:dyDescent="0.2">
      <c r="A201" s="38" t="s">
        <v>225</v>
      </c>
      <c r="B201" s="60" t="s">
        <v>61</v>
      </c>
      <c r="C201" s="80" t="s">
        <v>55</v>
      </c>
      <c r="D201" s="40">
        <v>9781804178263</v>
      </c>
      <c r="E201" s="38" t="s">
        <v>369</v>
      </c>
      <c r="F201" s="38" t="s">
        <v>370</v>
      </c>
      <c r="G201" s="54"/>
      <c r="H201" s="81">
        <v>10.99</v>
      </c>
      <c r="I201" s="6">
        <f t="shared" si="48"/>
        <v>9.1583333333333332</v>
      </c>
      <c r="J201" s="14">
        <v>36</v>
      </c>
      <c r="K201" s="65">
        <v>0</v>
      </c>
      <c r="L201" s="66">
        <f t="shared" si="49"/>
        <v>0</v>
      </c>
      <c r="M201" s="67">
        <f t="shared" si="50"/>
        <v>4.67075</v>
      </c>
      <c r="N201" s="71"/>
      <c r="O201" s="50"/>
    </row>
    <row r="202" spans="1:15" ht="15.75" customHeight="1" x14ac:dyDescent="0.2">
      <c r="A202" s="38" t="s">
        <v>225</v>
      </c>
      <c r="B202" s="60" t="s">
        <v>61</v>
      </c>
      <c r="C202" s="80" t="s">
        <v>55</v>
      </c>
      <c r="D202" s="40">
        <v>9781804178256</v>
      </c>
      <c r="E202" s="38" t="s">
        <v>371</v>
      </c>
      <c r="F202" s="38" t="s">
        <v>372</v>
      </c>
      <c r="G202" s="54"/>
      <c r="H202" s="81">
        <v>10.99</v>
      </c>
      <c r="I202" s="6">
        <f t="shared" si="48"/>
        <v>9.1583333333333332</v>
      </c>
      <c r="J202" s="14">
        <v>36</v>
      </c>
      <c r="K202" s="65">
        <v>0</v>
      </c>
      <c r="L202" s="66">
        <f t="shared" si="49"/>
        <v>0</v>
      </c>
      <c r="M202" s="67">
        <f t="shared" si="50"/>
        <v>4.67075</v>
      </c>
      <c r="N202" s="71"/>
      <c r="O202" s="50"/>
    </row>
    <row r="203" spans="1:15" ht="15.75" customHeight="1" x14ac:dyDescent="0.2">
      <c r="A203" s="38" t="s">
        <v>225</v>
      </c>
      <c r="B203" s="60" t="s">
        <v>61</v>
      </c>
      <c r="C203" s="80" t="s">
        <v>55</v>
      </c>
      <c r="D203" s="40">
        <v>9781804177600</v>
      </c>
      <c r="E203" s="38" t="s">
        <v>373</v>
      </c>
      <c r="F203" s="38" t="s">
        <v>374</v>
      </c>
      <c r="G203" s="54"/>
      <c r="H203" s="81">
        <v>10.99</v>
      </c>
      <c r="I203" s="6">
        <f t="shared" si="48"/>
        <v>9.1583333333333332</v>
      </c>
      <c r="J203" s="14">
        <v>36</v>
      </c>
      <c r="K203" s="65">
        <v>0</v>
      </c>
      <c r="L203" s="66">
        <f t="shared" si="49"/>
        <v>0</v>
      </c>
      <c r="M203" s="67">
        <f t="shared" si="50"/>
        <v>4.67075</v>
      </c>
      <c r="N203" s="71"/>
      <c r="O203" s="50"/>
    </row>
    <row r="204" spans="1:15" ht="15.75" customHeight="1" x14ac:dyDescent="0.2">
      <c r="A204" s="38" t="s">
        <v>225</v>
      </c>
      <c r="B204" s="60" t="s">
        <v>61</v>
      </c>
      <c r="C204" s="80" t="s">
        <v>55</v>
      </c>
      <c r="D204" s="40">
        <v>9781804177594</v>
      </c>
      <c r="E204" s="38" t="s">
        <v>375</v>
      </c>
      <c r="F204" s="38" t="s">
        <v>376</v>
      </c>
      <c r="G204" s="54"/>
      <c r="H204" s="81">
        <v>10.99</v>
      </c>
      <c r="I204" s="6">
        <f t="shared" si="48"/>
        <v>9.1583333333333332</v>
      </c>
      <c r="J204" s="14">
        <v>36</v>
      </c>
      <c r="K204" s="65">
        <v>0</v>
      </c>
      <c r="L204" s="66">
        <f t="shared" si="49"/>
        <v>0</v>
      </c>
      <c r="M204" s="67">
        <f t="shared" si="50"/>
        <v>4.67075</v>
      </c>
      <c r="N204" s="71"/>
      <c r="O204" s="50"/>
    </row>
    <row r="205" spans="1:15" ht="15.75" customHeight="1" x14ac:dyDescent="0.2">
      <c r="A205" s="38" t="s">
        <v>225</v>
      </c>
      <c r="B205" s="60" t="s">
        <v>61</v>
      </c>
      <c r="C205" s="80" t="s">
        <v>55</v>
      </c>
      <c r="D205" s="40">
        <v>9781804177570</v>
      </c>
      <c r="E205" s="38" t="s">
        <v>377</v>
      </c>
      <c r="F205" s="38" t="s">
        <v>378</v>
      </c>
      <c r="G205" s="54"/>
      <c r="H205" s="81">
        <v>10.99</v>
      </c>
      <c r="I205" s="6">
        <f t="shared" si="48"/>
        <v>9.1583333333333332</v>
      </c>
      <c r="J205" s="14">
        <v>36</v>
      </c>
      <c r="K205" s="65">
        <v>0</v>
      </c>
      <c r="L205" s="66">
        <f t="shared" si="49"/>
        <v>0</v>
      </c>
      <c r="M205" s="67">
        <f t="shared" si="50"/>
        <v>4.67075</v>
      </c>
      <c r="N205" s="71"/>
      <c r="O205" s="50"/>
    </row>
    <row r="206" spans="1:15" ht="15.75" customHeight="1" x14ac:dyDescent="0.2">
      <c r="A206" s="38" t="s">
        <v>225</v>
      </c>
      <c r="B206" s="60" t="s">
        <v>61</v>
      </c>
      <c r="C206" s="80" t="s">
        <v>55</v>
      </c>
      <c r="D206" s="40">
        <v>9781804177396</v>
      </c>
      <c r="E206" s="38" t="s">
        <v>379</v>
      </c>
      <c r="F206" s="38" t="s">
        <v>380</v>
      </c>
      <c r="G206" s="54"/>
      <c r="H206" s="81">
        <v>10.99</v>
      </c>
      <c r="I206" s="6">
        <f t="shared" si="48"/>
        <v>9.1583333333333332</v>
      </c>
      <c r="J206" s="14">
        <v>36</v>
      </c>
      <c r="K206" s="65">
        <v>0</v>
      </c>
      <c r="L206" s="66">
        <f t="shared" si="49"/>
        <v>0</v>
      </c>
      <c r="M206" s="67">
        <f t="shared" si="50"/>
        <v>4.67075</v>
      </c>
      <c r="N206" s="71"/>
      <c r="O206" s="50"/>
    </row>
    <row r="207" spans="1:15" ht="15.75" customHeight="1" x14ac:dyDescent="0.2">
      <c r="A207" s="38" t="s">
        <v>225</v>
      </c>
      <c r="B207" s="60" t="s">
        <v>61</v>
      </c>
      <c r="C207" s="80" t="s">
        <v>55</v>
      </c>
      <c r="D207" s="40">
        <v>9781804177389</v>
      </c>
      <c r="E207" s="38" t="s">
        <v>381</v>
      </c>
      <c r="F207" s="38" t="s">
        <v>382</v>
      </c>
      <c r="G207" s="54"/>
      <c r="H207" s="81">
        <v>10.99</v>
      </c>
      <c r="I207" s="6">
        <f t="shared" si="48"/>
        <v>9.1583333333333332</v>
      </c>
      <c r="J207" s="14">
        <v>36</v>
      </c>
      <c r="K207" s="65">
        <v>0</v>
      </c>
      <c r="L207" s="66">
        <f t="shared" si="49"/>
        <v>0</v>
      </c>
      <c r="M207" s="67">
        <f t="shared" si="50"/>
        <v>4.67075</v>
      </c>
      <c r="N207" s="71"/>
      <c r="O207" s="50"/>
    </row>
    <row r="208" spans="1:15" ht="15.75" customHeight="1" x14ac:dyDescent="0.2">
      <c r="A208" s="38" t="s">
        <v>225</v>
      </c>
      <c r="B208" s="60" t="s">
        <v>61</v>
      </c>
      <c r="C208" s="80" t="s">
        <v>55</v>
      </c>
      <c r="D208" s="40">
        <v>9781804177365</v>
      </c>
      <c r="E208" s="38" t="s">
        <v>383</v>
      </c>
      <c r="F208" s="38" t="s">
        <v>384</v>
      </c>
      <c r="G208" s="54"/>
      <c r="H208" s="81">
        <v>10.99</v>
      </c>
      <c r="I208" s="6">
        <f t="shared" si="48"/>
        <v>9.1583333333333332</v>
      </c>
      <c r="J208" s="14">
        <v>36</v>
      </c>
      <c r="K208" s="65">
        <v>0</v>
      </c>
      <c r="L208" s="66">
        <f t="shared" si="49"/>
        <v>0</v>
      </c>
      <c r="M208" s="67">
        <f t="shared" si="50"/>
        <v>4.67075</v>
      </c>
      <c r="N208" s="71"/>
      <c r="O208" s="50"/>
    </row>
    <row r="209" spans="1:15" ht="15.75" customHeight="1" x14ac:dyDescent="0.2">
      <c r="A209" s="38" t="s">
        <v>225</v>
      </c>
      <c r="B209" s="60" t="s">
        <v>61</v>
      </c>
      <c r="C209" s="80" t="s">
        <v>55</v>
      </c>
      <c r="D209" s="40">
        <v>9781804176962</v>
      </c>
      <c r="E209" s="38" t="s">
        <v>385</v>
      </c>
      <c r="F209" s="38" t="s">
        <v>386</v>
      </c>
      <c r="G209" s="54"/>
      <c r="H209" s="81">
        <v>10.99</v>
      </c>
      <c r="I209" s="6">
        <f t="shared" si="48"/>
        <v>9.1583333333333332</v>
      </c>
      <c r="J209" s="14">
        <v>36</v>
      </c>
      <c r="K209" s="65">
        <v>0</v>
      </c>
      <c r="L209" s="66">
        <f t="shared" si="49"/>
        <v>0</v>
      </c>
      <c r="M209" s="67">
        <f t="shared" si="50"/>
        <v>4.67075</v>
      </c>
      <c r="N209" s="71"/>
      <c r="O209" s="50"/>
    </row>
    <row r="210" spans="1:15" ht="15.75" customHeight="1" x14ac:dyDescent="0.2">
      <c r="A210" s="38" t="s">
        <v>225</v>
      </c>
      <c r="B210" s="60" t="s">
        <v>61</v>
      </c>
      <c r="C210" s="80" t="s">
        <v>55</v>
      </c>
      <c r="D210" s="40">
        <v>9781804176955</v>
      </c>
      <c r="E210" s="38" t="s">
        <v>387</v>
      </c>
      <c r="F210" s="38" t="s">
        <v>388</v>
      </c>
      <c r="G210" s="54"/>
      <c r="H210" s="81">
        <v>10.99</v>
      </c>
      <c r="I210" s="6">
        <f t="shared" si="48"/>
        <v>9.1583333333333332</v>
      </c>
      <c r="J210" s="14">
        <v>36</v>
      </c>
      <c r="K210" s="65">
        <v>0</v>
      </c>
      <c r="L210" s="66">
        <f t="shared" si="49"/>
        <v>0</v>
      </c>
      <c r="M210" s="67">
        <f t="shared" si="50"/>
        <v>4.67075</v>
      </c>
      <c r="N210" s="71"/>
      <c r="O210" s="50"/>
    </row>
    <row r="211" spans="1:15" ht="15.75" customHeight="1" x14ac:dyDescent="0.2">
      <c r="A211" s="38" t="s">
        <v>225</v>
      </c>
      <c r="B211" s="60" t="s">
        <v>61</v>
      </c>
      <c r="C211" s="80" t="s">
        <v>55</v>
      </c>
      <c r="D211" s="40">
        <v>9781804176948</v>
      </c>
      <c r="E211" s="38" t="s">
        <v>389</v>
      </c>
      <c r="F211" s="38" t="s">
        <v>390</v>
      </c>
      <c r="G211" s="54"/>
      <c r="H211" s="81">
        <v>10.99</v>
      </c>
      <c r="I211" s="6">
        <f t="shared" si="48"/>
        <v>9.1583333333333332</v>
      </c>
      <c r="J211" s="14">
        <v>36</v>
      </c>
      <c r="K211" s="65">
        <v>0</v>
      </c>
      <c r="L211" s="66">
        <f t="shared" si="49"/>
        <v>0</v>
      </c>
      <c r="M211" s="67">
        <f t="shared" si="50"/>
        <v>4.67075</v>
      </c>
      <c r="N211" s="71"/>
      <c r="O211" s="50"/>
    </row>
    <row r="212" spans="1:15" ht="15.75" customHeight="1" x14ac:dyDescent="0.2">
      <c r="A212" s="38" t="s">
        <v>225</v>
      </c>
      <c r="B212" s="60" t="s">
        <v>61</v>
      </c>
      <c r="C212" s="80" t="s">
        <v>55</v>
      </c>
      <c r="D212" s="40">
        <v>9781804176931</v>
      </c>
      <c r="E212" s="38" t="s">
        <v>391</v>
      </c>
      <c r="F212" s="38" t="s">
        <v>392</v>
      </c>
      <c r="G212" s="54"/>
      <c r="H212" s="81">
        <v>10.99</v>
      </c>
      <c r="I212" s="6">
        <f t="shared" si="48"/>
        <v>9.1583333333333332</v>
      </c>
      <c r="J212" s="14">
        <v>36</v>
      </c>
      <c r="K212" s="65">
        <v>0</v>
      </c>
      <c r="L212" s="66">
        <f t="shared" si="49"/>
        <v>0</v>
      </c>
      <c r="M212" s="67">
        <f t="shared" si="50"/>
        <v>4.67075</v>
      </c>
      <c r="N212" s="71"/>
      <c r="O212" s="50"/>
    </row>
    <row r="213" spans="1:15" ht="15.75" customHeight="1" x14ac:dyDescent="0.2">
      <c r="A213" s="38" t="s">
        <v>225</v>
      </c>
      <c r="B213" s="60" t="s">
        <v>61</v>
      </c>
      <c r="C213" s="80" t="s">
        <v>55</v>
      </c>
      <c r="D213" s="40">
        <v>9781804176641</v>
      </c>
      <c r="E213" s="38" t="s">
        <v>393</v>
      </c>
      <c r="F213" s="38" t="s">
        <v>394</v>
      </c>
      <c r="G213" s="54"/>
      <c r="H213" s="81">
        <v>10.99</v>
      </c>
      <c r="I213" s="6">
        <f t="shared" si="48"/>
        <v>9.1583333333333332</v>
      </c>
      <c r="J213" s="14">
        <v>36</v>
      </c>
      <c r="K213" s="65">
        <v>0</v>
      </c>
      <c r="L213" s="66">
        <f t="shared" si="49"/>
        <v>0</v>
      </c>
      <c r="M213" s="67">
        <f t="shared" si="50"/>
        <v>4.67075</v>
      </c>
      <c r="N213" s="71"/>
      <c r="O213" s="50"/>
    </row>
    <row r="214" spans="1:15" ht="15.75" customHeight="1" x14ac:dyDescent="0.2">
      <c r="A214" s="38" t="s">
        <v>225</v>
      </c>
      <c r="B214" s="60" t="s">
        <v>61</v>
      </c>
      <c r="C214" s="80" t="s">
        <v>55</v>
      </c>
      <c r="D214" s="40">
        <v>9781804176634</v>
      </c>
      <c r="E214" s="38" t="s">
        <v>395</v>
      </c>
      <c r="F214" s="38" t="s">
        <v>396</v>
      </c>
      <c r="G214" s="54"/>
      <c r="H214" s="81">
        <v>10.99</v>
      </c>
      <c r="I214" s="6">
        <f t="shared" si="48"/>
        <v>9.1583333333333332</v>
      </c>
      <c r="J214" s="14">
        <v>36</v>
      </c>
      <c r="K214" s="65">
        <v>0</v>
      </c>
      <c r="L214" s="66">
        <f t="shared" si="49"/>
        <v>0</v>
      </c>
      <c r="M214" s="67">
        <f t="shared" si="50"/>
        <v>4.67075</v>
      </c>
      <c r="N214" s="71"/>
      <c r="O214" s="50"/>
    </row>
    <row r="215" spans="1:15" ht="15.75" customHeight="1" x14ac:dyDescent="0.2">
      <c r="A215" s="38" t="s">
        <v>225</v>
      </c>
      <c r="B215" s="60" t="s">
        <v>61</v>
      </c>
      <c r="C215" s="80" t="s">
        <v>55</v>
      </c>
      <c r="D215" s="40">
        <v>9781804176627</v>
      </c>
      <c r="E215" s="38" t="s">
        <v>397</v>
      </c>
      <c r="F215" s="38" t="s">
        <v>398</v>
      </c>
      <c r="G215" s="54"/>
      <c r="H215" s="81">
        <v>10.99</v>
      </c>
      <c r="I215" s="6">
        <f t="shared" si="48"/>
        <v>9.1583333333333332</v>
      </c>
      <c r="J215" s="14">
        <v>36</v>
      </c>
      <c r="K215" s="65">
        <v>0</v>
      </c>
      <c r="L215" s="66">
        <f t="shared" si="49"/>
        <v>0</v>
      </c>
      <c r="M215" s="67">
        <f t="shared" si="50"/>
        <v>4.67075</v>
      </c>
      <c r="N215" s="71"/>
      <c r="O215" s="50"/>
    </row>
    <row r="216" spans="1:15" ht="15.75" customHeight="1" x14ac:dyDescent="0.2">
      <c r="A216" s="38" t="s">
        <v>225</v>
      </c>
      <c r="B216" s="60" t="s">
        <v>61</v>
      </c>
      <c r="C216" s="80" t="s">
        <v>55</v>
      </c>
      <c r="D216" s="40">
        <v>9781804176511</v>
      </c>
      <c r="E216" s="38" t="s">
        <v>399</v>
      </c>
      <c r="F216" s="38" t="s">
        <v>400</v>
      </c>
      <c r="G216" s="54"/>
      <c r="H216" s="81">
        <v>10.99</v>
      </c>
      <c r="I216" s="6">
        <f t="shared" si="48"/>
        <v>9.1583333333333332</v>
      </c>
      <c r="J216" s="14">
        <v>36</v>
      </c>
      <c r="K216" s="65">
        <v>0</v>
      </c>
      <c r="L216" s="66">
        <f t="shared" si="49"/>
        <v>0</v>
      </c>
      <c r="M216" s="67">
        <f t="shared" si="50"/>
        <v>4.67075</v>
      </c>
      <c r="N216" s="71"/>
      <c r="O216" s="50"/>
    </row>
    <row r="217" spans="1:15" ht="15.75" customHeight="1" x14ac:dyDescent="0.2">
      <c r="A217" s="38" t="s">
        <v>225</v>
      </c>
      <c r="B217" s="60" t="s">
        <v>61</v>
      </c>
      <c r="C217" s="80" t="s">
        <v>55</v>
      </c>
      <c r="D217" s="40">
        <v>9781804176504</v>
      </c>
      <c r="E217" s="38" t="s">
        <v>401</v>
      </c>
      <c r="F217" s="38" t="s">
        <v>402</v>
      </c>
      <c r="G217" s="54"/>
      <c r="H217" s="81">
        <v>10.99</v>
      </c>
      <c r="I217" s="6">
        <f t="shared" si="48"/>
        <v>9.1583333333333332</v>
      </c>
      <c r="J217" s="14">
        <v>36</v>
      </c>
      <c r="K217" s="65">
        <v>0</v>
      </c>
      <c r="L217" s="66">
        <f t="shared" si="49"/>
        <v>0</v>
      </c>
      <c r="M217" s="67">
        <f t="shared" si="50"/>
        <v>4.67075</v>
      </c>
      <c r="N217" s="71"/>
      <c r="O217" s="50"/>
    </row>
    <row r="218" spans="1:15" ht="15.75" customHeight="1" x14ac:dyDescent="0.2">
      <c r="A218" s="38" t="s">
        <v>225</v>
      </c>
      <c r="B218" s="60" t="s">
        <v>61</v>
      </c>
      <c r="C218" s="80" t="s">
        <v>55</v>
      </c>
      <c r="D218" s="40">
        <v>9781804176498</v>
      </c>
      <c r="E218" s="38" t="s">
        <v>403</v>
      </c>
      <c r="F218" s="38" t="s">
        <v>404</v>
      </c>
      <c r="G218" s="54"/>
      <c r="H218" s="81">
        <v>10.99</v>
      </c>
      <c r="I218" s="6">
        <f t="shared" si="48"/>
        <v>9.1583333333333332</v>
      </c>
      <c r="J218" s="14">
        <v>36</v>
      </c>
      <c r="K218" s="65">
        <v>0</v>
      </c>
      <c r="L218" s="66">
        <f t="shared" si="49"/>
        <v>0</v>
      </c>
      <c r="M218" s="67">
        <f t="shared" si="50"/>
        <v>4.67075</v>
      </c>
      <c r="N218" s="71"/>
      <c r="O218" s="50"/>
    </row>
    <row r="219" spans="1:15" ht="15.75" customHeight="1" x14ac:dyDescent="0.2">
      <c r="A219" s="38" t="s">
        <v>225</v>
      </c>
      <c r="B219" s="77" t="s">
        <v>61</v>
      </c>
      <c r="C219" s="80" t="s">
        <v>55</v>
      </c>
      <c r="D219" s="40">
        <v>9781804176238</v>
      </c>
      <c r="E219" s="38" t="s">
        <v>405</v>
      </c>
      <c r="F219" s="38" t="s">
        <v>406</v>
      </c>
      <c r="G219" s="77"/>
      <c r="H219" s="81">
        <v>10.99</v>
      </c>
      <c r="I219" s="6">
        <f t="shared" si="48"/>
        <v>9.1583333333333332</v>
      </c>
      <c r="J219" s="14">
        <v>36</v>
      </c>
      <c r="K219" s="65">
        <v>0</v>
      </c>
      <c r="L219" s="66">
        <f t="shared" si="49"/>
        <v>0</v>
      </c>
      <c r="M219" s="67">
        <f t="shared" si="50"/>
        <v>4.67075</v>
      </c>
      <c r="N219" s="78"/>
      <c r="O219" s="50"/>
    </row>
    <row r="220" spans="1:15" ht="15.75" customHeight="1" x14ac:dyDescent="0.2">
      <c r="A220" s="38" t="s">
        <v>225</v>
      </c>
      <c r="B220" s="60" t="s">
        <v>61</v>
      </c>
      <c r="C220" s="80" t="s">
        <v>55</v>
      </c>
      <c r="D220" s="40">
        <v>9781804176221</v>
      </c>
      <c r="E220" s="38" t="s">
        <v>407</v>
      </c>
      <c r="F220" s="38" t="s">
        <v>408</v>
      </c>
      <c r="G220" s="54"/>
      <c r="H220" s="81">
        <v>10.99</v>
      </c>
      <c r="I220" s="6">
        <f t="shared" si="48"/>
        <v>9.1583333333333332</v>
      </c>
      <c r="J220" s="14">
        <v>36</v>
      </c>
      <c r="K220" s="65">
        <v>0</v>
      </c>
      <c r="L220" s="66">
        <f t="shared" si="49"/>
        <v>0</v>
      </c>
      <c r="M220" s="67">
        <f t="shared" si="50"/>
        <v>4.67075</v>
      </c>
      <c r="N220" s="71"/>
      <c r="O220" s="50"/>
    </row>
    <row r="221" spans="1:15" ht="15.75" customHeight="1" x14ac:dyDescent="0.2">
      <c r="A221" s="38" t="s">
        <v>225</v>
      </c>
      <c r="B221" s="60" t="s">
        <v>61</v>
      </c>
      <c r="C221" s="80" t="s">
        <v>55</v>
      </c>
      <c r="D221" s="40">
        <v>9781804176214</v>
      </c>
      <c r="E221" s="38" t="s">
        <v>409</v>
      </c>
      <c r="F221" s="38" t="s">
        <v>410</v>
      </c>
      <c r="G221" s="54"/>
      <c r="H221" s="81">
        <v>10.99</v>
      </c>
      <c r="I221" s="6">
        <f t="shared" si="48"/>
        <v>9.1583333333333332</v>
      </c>
      <c r="J221" s="14">
        <v>36</v>
      </c>
      <c r="K221" s="65">
        <v>0</v>
      </c>
      <c r="L221" s="66">
        <f t="shared" si="49"/>
        <v>0</v>
      </c>
      <c r="M221" s="67">
        <f t="shared" si="50"/>
        <v>4.67075</v>
      </c>
      <c r="N221" s="71"/>
      <c r="O221" s="50"/>
    </row>
    <row r="222" spans="1:15" ht="15.75" customHeight="1" x14ac:dyDescent="0.2">
      <c r="A222" s="38" t="s">
        <v>225</v>
      </c>
      <c r="B222" s="60" t="s">
        <v>61</v>
      </c>
      <c r="C222" s="80" t="s">
        <v>55</v>
      </c>
      <c r="D222" s="40">
        <v>9781804173534</v>
      </c>
      <c r="E222" s="38" t="s">
        <v>411</v>
      </c>
      <c r="F222" s="38" t="s">
        <v>412</v>
      </c>
      <c r="G222" s="54"/>
      <c r="H222" s="81">
        <v>10.99</v>
      </c>
      <c r="I222" s="6">
        <f t="shared" si="48"/>
        <v>9.1583333333333332</v>
      </c>
      <c r="J222" s="14">
        <v>36</v>
      </c>
      <c r="K222" s="65">
        <v>0</v>
      </c>
      <c r="L222" s="66">
        <f t="shared" si="49"/>
        <v>0</v>
      </c>
      <c r="M222" s="67">
        <f t="shared" si="50"/>
        <v>4.67075</v>
      </c>
      <c r="N222" s="71"/>
      <c r="O222" s="50"/>
    </row>
    <row r="223" spans="1:15" ht="15.75" customHeight="1" x14ac:dyDescent="0.2">
      <c r="A223" s="38" t="s">
        <v>225</v>
      </c>
      <c r="B223" s="60" t="s">
        <v>61</v>
      </c>
      <c r="C223" s="80" t="s">
        <v>55</v>
      </c>
      <c r="D223" s="40">
        <v>9781804173503</v>
      </c>
      <c r="E223" s="38" t="s">
        <v>413</v>
      </c>
      <c r="F223" s="38" t="s">
        <v>414</v>
      </c>
      <c r="G223" s="54"/>
      <c r="H223" s="81">
        <v>10.99</v>
      </c>
      <c r="I223" s="6">
        <f t="shared" si="48"/>
        <v>9.1583333333333332</v>
      </c>
      <c r="J223" s="14">
        <v>36</v>
      </c>
      <c r="K223" s="65">
        <v>0</v>
      </c>
      <c r="L223" s="66">
        <f t="shared" si="49"/>
        <v>0</v>
      </c>
      <c r="M223" s="67">
        <f t="shared" si="50"/>
        <v>4.67075</v>
      </c>
      <c r="N223" s="71"/>
      <c r="O223" s="50"/>
    </row>
    <row r="224" spans="1:15" ht="15.75" customHeight="1" x14ac:dyDescent="0.2">
      <c r="A224" s="38" t="s">
        <v>225</v>
      </c>
      <c r="B224" s="60" t="s">
        <v>61</v>
      </c>
      <c r="C224" s="80" t="s">
        <v>55</v>
      </c>
      <c r="D224" s="40">
        <v>9781804173107</v>
      </c>
      <c r="E224" s="38" t="s">
        <v>415</v>
      </c>
      <c r="F224" s="38" t="s">
        <v>416</v>
      </c>
      <c r="G224" s="54"/>
      <c r="H224" s="81">
        <v>10.99</v>
      </c>
      <c r="I224" s="6">
        <f t="shared" si="48"/>
        <v>9.1583333333333332</v>
      </c>
      <c r="J224" s="14">
        <v>36</v>
      </c>
      <c r="K224" s="65">
        <v>0</v>
      </c>
      <c r="L224" s="66">
        <f t="shared" si="49"/>
        <v>0</v>
      </c>
      <c r="M224" s="67">
        <f t="shared" si="50"/>
        <v>4.67075</v>
      </c>
      <c r="N224" s="71"/>
      <c r="O224" s="50"/>
    </row>
    <row r="225" spans="1:15" ht="15.75" customHeight="1" x14ac:dyDescent="0.2">
      <c r="A225" s="38" t="s">
        <v>225</v>
      </c>
      <c r="B225" s="60" t="s">
        <v>61</v>
      </c>
      <c r="C225" s="80" t="s">
        <v>55</v>
      </c>
      <c r="D225" s="40">
        <v>9781804173091</v>
      </c>
      <c r="E225" s="38" t="s">
        <v>417</v>
      </c>
      <c r="F225" s="38" t="s">
        <v>418</v>
      </c>
      <c r="G225" s="54"/>
      <c r="H225" s="81">
        <v>10.99</v>
      </c>
      <c r="I225" s="6">
        <f t="shared" si="48"/>
        <v>9.1583333333333332</v>
      </c>
      <c r="J225" s="14">
        <v>36</v>
      </c>
      <c r="K225" s="65">
        <v>0</v>
      </c>
      <c r="L225" s="66">
        <f t="shared" si="49"/>
        <v>0</v>
      </c>
      <c r="M225" s="67">
        <f t="shared" si="50"/>
        <v>4.67075</v>
      </c>
      <c r="N225" s="71"/>
      <c r="O225" s="50"/>
    </row>
    <row r="226" spans="1:15" ht="15.75" customHeight="1" x14ac:dyDescent="0.2">
      <c r="A226" s="38" t="s">
        <v>225</v>
      </c>
      <c r="B226" s="60" t="s">
        <v>61</v>
      </c>
      <c r="C226" s="80" t="s">
        <v>55</v>
      </c>
      <c r="D226" s="40">
        <v>9781804173084</v>
      </c>
      <c r="E226" s="38" t="s">
        <v>419</v>
      </c>
      <c r="F226" s="38" t="s">
        <v>420</v>
      </c>
      <c r="G226" s="54"/>
      <c r="H226" s="81">
        <v>10.99</v>
      </c>
      <c r="I226" s="6">
        <f t="shared" si="48"/>
        <v>9.1583333333333332</v>
      </c>
      <c r="J226" s="14">
        <v>36</v>
      </c>
      <c r="K226" s="65">
        <v>0</v>
      </c>
      <c r="L226" s="66">
        <f t="shared" si="49"/>
        <v>0</v>
      </c>
      <c r="M226" s="67">
        <f t="shared" si="50"/>
        <v>4.67075</v>
      </c>
      <c r="N226" s="71"/>
      <c r="O226" s="50"/>
    </row>
    <row r="227" spans="1:15" ht="15.75" customHeight="1" x14ac:dyDescent="0.2">
      <c r="A227" s="38" t="s">
        <v>225</v>
      </c>
      <c r="B227" s="60" t="s">
        <v>61</v>
      </c>
      <c r="C227" s="80" t="s">
        <v>55</v>
      </c>
      <c r="D227" s="40">
        <v>9781804173077</v>
      </c>
      <c r="E227" s="38" t="s">
        <v>421</v>
      </c>
      <c r="F227" s="38" t="s">
        <v>422</v>
      </c>
      <c r="G227" s="54"/>
      <c r="H227" s="81">
        <v>10.99</v>
      </c>
      <c r="I227" s="6">
        <f t="shared" si="48"/>
        <v>9.1583333333333332</v>
      </c>
      <c r="J227" s="14">
        <v>36</v>
      </c>
      <c r="K227" s="65">
        <v>0</v>
      </c>
      <c r="L227" s="66">
        <f t="shared" si="49"/>
        <v>0</v>
      </c>
      <c r="M227" s="67">
        <f t="shared" si="50"/>
        <v>4.67075</v>
      </c>
      <c r="N227" s="71"/>
      <c r="O227" s="50"/>
    </row>
    <row r="228" spans="1:15" ht="15.75" customHeight="1" x14ac:dyDescent="0.2">
      <c r="A228" s="38" t="s">
        <v>225</v>
      </c>
      <c r="B228" s="60" t="s">
        <v>61</v>
      </c>
      <c r="C228" s="80" t="s">
        <v>55</v>
      </c>
      <c r="D228" s="40">
        <v>9781804172896</v>
      </c>
      <c r="E228" s="38" t="s">
        <v>423</v>
      </c>
      <c r="F228" s="38" t="s">
        <v>424</v>
      </c>
      <c r="G228" s="54"/>
      <c r="H228" s="81">
        <v>10.99</v>
      </c>
      <c r="I228" s="6">
        <f t="shared" si="48"/>
        <v>9.1583333333333332</v>
      </c>
      <c r="J228" s="14">
        <v>36</v>
      </c>
      <c r="K228" s="65">
        <v>0</v>
      </c>
      <c r="L228" s="66">
        <f t="shared" si="49"/>
        <v>0</v>
      </c>
      <c r="M228" s="67">
        <f t="shared" si="50"/>
        <v>4.67075</v>
      </c>
      <c r="N228" s="71"/>
      <c r="O228" s="50"/>
    </row>
    <row r="229" spans="1:15" ht="15.75" customHeight="1" x14ac:dyDescent="0.2">
      <c r="A229" s="38" t="s">
        <v>225</v>
      </c>
      <c r="B229" s="77" t="s">
        <v>61</v>
      </c>
      <c r="C229" s="80" t="s">
        <v>55</v>
      </c>
      <c r="D229" s="40">
        <v>9781804172889</v>
      </c>
      <c r="E229" s="38" t="s">
        <v>425</v>
      </c>
      <c r="F229" s="38" t="s">
        <v>426</v>
      </c>
      <c r="G229" s="77"/>
      <c r="H229" s="81">
        <v>10.99</v>
      </c>
      <c r="I229" s="6">
        <f t="shared" si="48"/>
        <v>9.1583333333333332</v>
      </c>
      <c r="J229" s="14">
        <v>36</v>
      </c>
      <c r="K229" s="65">
        <v>0</v>
      </c>
      <c r="L229" s="66">
        <f t="shared" si="49"/>
        <v>0</v>
      </c>
      <c r="M229" s="67">
        <f t="shared" si="50"/>
        <v>4.67075</v>
      </c>
      <c r="N229" s="78"/>
      <c r="O229" s="50"/>
    </row>
    <row r="230" spans="1:15" ht="15.75" customHeight="1" x14ac:dyDescent="0.2">
      <c r="A230" s="38" t="s">
        <v>225</v>
      </c>
      <c r="B230" s="77" t="s">
        <v>61</v>
      </c>
      <c r="C230" s="80" t="s">
        <v>55</v>
      </c>
      <c r="D230" s="40">
        <v>9781804172872</v>
      </c>
      <c r="E230" s="38" t="s">
        <v>427</v>
      </c>
      <c r="F230" s="38" t="s">
        <v>428</v>
      </c>
      <c r="G230" s="77"/>
      <c r="H230" s="81">
        <v>10.99</v>
      </c>
      <c r="I230" s="6">
        <f t="shared" si="48"/>
        <v>9.1583333333333332</v>
      </c>
      <c r="J230" s="14">
        <v>36</v>
      </c>
      <c r="K230" s="65">
        <v>0</v>
      </c>
      <c r="L230" s="66">
        <f t="shared" si="49"/>
        <v>0</v>
      </c>
      <c r="M230" s="67">
        <f t="shared" si="50"/>
        <v>4.67075</v>
      </c>
      <c r="N230" s="78"/>
      <c r="O230" s="50"/>
    </row>
    <row r="231" spans="1:15" ht="15.75" customHeight="1" x14ac:dyDescent="0.2">
      <c r="A231" s="38" t="s">
        <v>225</v>
      </c>
      <c r="B231" s="60" t="s">
        <v>61</v>
      </c>
      <c r="C231" s="80" t="s">
        <v>55</v>
      </c>
      <c r="D231" s="40">
        <v>9781804172810</v>
      </c>
      <c r="E231" s="38" t="s">
        <v>429</v>
      </c>
      <c r="F231" s="38" t="s">
        <v>430</v>
      </c>
      <c r="G231" s="54"/>
      <c r="H231" s="81">
        <v>10.99</v>
      </c>
      <c r="I231" s="6">
        <f t="shared" si="48"/>
        <v>9.1583333333333332</v>
      </c>
      <c r="J231" s="14">
        <v>36</v>
      </c>
      <c r="K231" s="65">
        <v>0</v>
      </c>
      <c r="L231" s="66">
        <f t="shared" si="49"/>
        <v>0</v>
      </c>
      <c r="M231" s="67">
        <f t="shared" si="50"/>
        <v>4.67075</v>
      </c>
      <c r="N231" s="71"/>
      <c r="O231" s="50"/>
    </row>
    <row r="232" spans="1:15" ht="15.75" customHeight="1" x14ac:dyDescent="0.2">
      <c r="A232" s="38" t="s">
        <v>225</v>
      </c>
      <c r="B232" s="60" t="s">
        <v>61</v>
      </c>
      <c r="C232" s="80" t="s">
        <v>55</v>
      </c>
      <c r="D232" s="40">
        <v>9781804172803</v>
      </c>
      <c r="E232" s="38" t="s">
        <v>431</v>
      </c>
      <c r="F232" s="38" t="s">
        <v>432</v>
      </c>
      <c r="G232" s="54"/>
      <c r="H232" s="81">
        <v>10.99</v>
      </c>
      <c r="I232" s="6">
        <f t="shared" si="48"/>
        <v>9.1583333333333332</v>
      </c>
      <c r="J232" s="14">
        <v>36</v>
      </c>
      <c r="K232" s="65">
        <v>0</v>
      </c>
      <c r="L232" s="66">
        <f t="shared" si="49"/>
        <v>0</v>
      </c>
      <c r="M232" s="67">
        <f t="shared" si="50"/>
        <v>4.67075</v>
      </c>
      <c r="N232" s="71"/>
      <c r="O232" s="50"/>
    </row>
    <row r="233" spans="1:15" ht="15.75" customHeight="1" x14ac:dyDescent="0.2">
      <c r="A233" s="38" t="s">
        <v>225</v>
      </c>
      <c r="B233" s="60" t="s">
        <v>61</v>
      </c>
      <c r="C233" s="80" t="s">
        <v>55</v>
      </c>
      <c r="D233" s="40">
        <v>9781804172025</v>
      </c>
      <c r="E233" s="38" t="s">
        <v>433</v>
      </c>
      <c r="F233" s="38" t="s">
        <v>434</v>
      </c>
      <c r="G233" s="54"/>
      <c r="H233" s="81">
        <v>10.99</v>
      </c>
      <c r="I233" s="6">
        <f t="shared" si="48"/>
        <v>9.1583333333333332</v>
      </c>
      <c r="J233" s="14">
        <v>36</v>
      </c>
      <c r="K233" s="65">
        <v>0</v>
      </c>
      <c r="L233" s="66">
        <f t="shared" si="49"/>
        <v>0</v>
      </c>
      <c r="M233" s="67">
        <f t="shared" si="50"/>
        <v>4.67075</v>
      </c>
      <c r="N233" s="71"/>
      <c r="O233" s="50"/>
    </row>
    <row r="234" spans="1:15" ht="15.75" customHeight="1" x14ac:dyDescent="0.2">
      <c r="A234" s="38" t="s">
        <v>225</v>
      </c>
      <c r="B234" s="60" t="s">
        <v>61</v>
      </c>
      <c r="C234" s="80" t="s">
        <v>55</v>
      </c>
      <c r="D234" s="40">
        <v>9781804172018</v>
      </c>
      <c r="E234" s="38" t="s">
        <v>435</v>
      </c>
      <c r="F234" s="38" t="s">
        <v>436</v>
      </c>
      <c r="G234" s="54"/>
      <c r="H234" s="81">
        <v>10.99</v>
      </c>
      <c r="I234" s="6">
        <f t="shared" si="48"/>
        <v>9.1583333333333332</v>
      </c>
      <c r="J234" s="14">
        <v>36</v>
      </c>
      <c r="K234" s="65">
        <v>0</v>
      </c>
      <c r="L234" s="66">
        <f t="shared" si="49"/>
        <v>0</v>
      </c>
      <c r="M234" s="67">
        <f t="shared" si="50"/>
        <v>4.67075</v>
      </c>
      <c r="N234" s="71"/>
      <c r="O234" s="50"/>
    </row>
    <row r="235" spans="1:15" ht="15.75" customHeight="1" x14ac:dyDescent="0.2">
      <c r="A235" s="38" t="s">
        <v>225</v>
      </c>
      <c r="B235" s="60" t="s">
        <v>61</v>
      </c>
      <c r="C235" s="80" t="s">
        <v>55</v>
      </c>
      <c r="D235" s="40">
        <v>9781804172001</v>
      </c>
      <c r="E235" s="38" t="s">
        <v>437</v>
      </c>
      <c r="F235" s="38" t="s">
        <v>438</v>
      </c>
      <c r="G235" s="54"/>
      <c r="H235" s="81">
        <v>10.99</v>
      </c>
      <c r="I235" s="6">
        <f t="shared" si="48"/>
        <v>9.1583333333333332</v>
      </c>
      <c r="J235" s="14">
        <v>36</v>
      </c>
      <c r="K235" s="65">
        <v>0</v>
      </c>
      <c r="L235" s="66">
        <f t="shared" si="49"/>
        <v>0</v>
      </c>
      <c r="M235" s="67">
        <f t="shared" si="50"/>
        <v>4.67075</v>
      </c>
      <c r="N235" s="71"/>
      <c r="O235" s="50"/>
    </row>
    <row r="236" spans="1:15" ht="15.75" customHeight="1" x14ac:dyDescent="0.2">
      <c r="A236" s="38" t="s">
        <v>225</v>
      </c>
      <c r="B236" s="60" t="s">
        <v>61</v>
      </c>
      <c r="C236" s="80" t="s">
        <v>55</v>
      </c>
      <c r="D236" s="40">
        <v>9781804171998</v>
      </c>
      <c r="E236" s="38" t="s">
        <v>439</v>
      </c>
      <c r="F236" s="38" t="s">
        <v>440</v>
      </c>
      <c r="G236" s="54"/>
      <c r="H236" s="81">
        <v>10.99</v>
      </c>
      <c r="I236" s="6">
        <f t="shared" si="48"/>
        <v>9.1583333333333332</v>
      </c>
      <c r="J236" s="14">
        <v>36</v>
      </c>
      <c r="K236" s="65">
        <v>0</v>
      </c>
      <c r="L236" s="66">
        <f t="shared" si="49"/>
        <v>0</v>
      </c>
      <c r="M236" s="67">
        <f t="shared" si="50"/>
        <v>4.67075</v>
      </c>
      <c r="N236" s="71"/>
      <c r="O236" s="50"/>
    </row>
    <row r="237" spans="1:15" ht="15.75" customHeight="1" x14ac:dyDescent="0.2">
      <c r="A237" s="38" t="s">
        <v>225</v>
      </c>
      <c r="B237" s="60" t="s">
        <v>61</v>
      </c>
      <c r="C237" s="80" t="s">
        <v>55</v>
      </c>
      <c r="D237" s="40">
        <v>9781839648960</v>
      </c>
      <c r="E237" s="38" t="s">
        <v>441</v>
      </c>
      <c r="F237" s="38" t="s">
        <v>442</v>
      </c>
      <c r="G237" s="54"/>
      <c r="H237" s="81">
        <v>10.99</v>
      </c>
      <c r="I237" s="6">
        <f t="shared" si="48"/>
        <v>9.1583333333333332</v>
      </c>
      <c r="J237" s="14">
        <v>36</v>
      </c>
      <c r="K237" s="65">
        <v>0</v>
      </c>
      <c r="L237" s="66">
        <f t="shared" si="49"/>
        <v>0</v>
      </c>
      <c r="M237" s="67">
        <f t="shared" si="50"/>
        <v>4.67075</v>
      </c>
      <c r="N237" s="71"/>
      <c r="O237" s="50"/>
    </row>
    <row r="238" spans="1:15" ht="15.75" customHeight="1" x14ac:dyDescent="0.2">
      <c r="A238" s="38" t="s">
        <v>225</v>
      </c>
      <c r="B238" s="60" t="s">
        <v>61</v>
      </c>
      <c r="C238" s="80" t="s">
        <v>55</v>
      </c>
      <c r="D238" s="40">
        <v>9781839648953</v>
      </c>
      <c r="E238" s="38" t="s">
        <v>443</v>
      </c>
      <c r="F238" s="38" t="s">
        <v>444</v>
      </c>
      <c r="G238" s="54"/>
      <c r="H238" s="81">
        <v>10.99</v>
      </c>
      <c r="I238" s="6">
        <f t="shared" si="48"/>
        <v>9.1583333333333332</v>
      </c>
      <c r="J238" s="14">
        <v>36</v>
      </c>
      <c r="K238" s="65">
        <v>0</v>
      </c>
      <c r="L238" s="66">
        <f t="shared" si="49"/>
        <v>0</v>
      </c>
      <c r="M238" s="67">
        <f t="shared" si="50"/>
        <v>4.67075</v>
      </c>
      <c r="N238" s="71"/>
      <c r="O238" s="50"/>
    </row>
    <row r="239" spans="1:15" ht="15.75" customHeight="1" x14ac:dyDescent="0.2">
      <c r="A239" s="38" t="s">
        <v>225</v>
      </c>
      <c r="B239" s="60" t="s">
        <v>61</v>
      </c>
      <c r="C239" s="80" t="s">
        <v>55</v>
      </c>
      <c r="D239" s="40">
        <v>9781839648946</v>
      </c>
      <c r="E239" s="38" t="s">
        <v>445</v>
      </c>
      <c r="F239" s="38" t="s">
        <v>446</v>
      </c>
      <c r="G239" s="54"/>
      <c r="H239" s="81">
        <v>10.99</v>
      </c>
      <c r="I239" s="6">
        <f t="shared" si="48"/>
        <v>9.1583333333333332</v>
      </c>
      <c r="J239" s="14">
        <v>36</v>
      </c>
      <c r="K239" s="65">
        <v>0</v>
      </c>
      <c r="L239" s="66">
        <f t="shared" si="49"/>
        <v>0</v>
      </c>
      <c r="M239" s="67">
        <f t="shared" si="50"/>
        <v>4.67075</v>
      </c>
      <c r="N239" s="71"/>
      <c r="O239" s="50"/>
    </row>
    <row r="240" spans="1:15" ht="15.75" customHeight="1" x14ac:dyDescent="0.2">
      <c r="A240" s="38" t="s">
        <v>225</v>
      </c>
      <c r="B240" s="60" t="s">
        <v>61</v>
      </c>
      <c r="C240" s="80" t="s">
        <v>55</v>
      </c>
      <c r="D240" s="40">
        <v>9781839648748</v>
      </c>
      <c r="E240" s="38" t="s">
        <v>447</v>
      </c>
      <c r="F240" s="38" t="s">
        <v>448</v>
      </c>
      <c r="G240" s="54"/>
      <c r="H240" s="81">
        <v>10.99</v>
      </c>
      <c r="I240" s="6">
        <f t="shared" si="48"/>
        <v>9.1583333333333332</v>
      </c>
      <c r="J240" s="14">
        <v>36</v>
      </c>
      <c r="K240" s="65">
        <v>0</v>
      </c>
      <c r="L240" s="66">
        <f t="shared" si="49"/>
        <v>0</v>
      </c>
      <c r="M240" s="67">
        <f t="shared" si="50"/>
        <v>4.67075</v>
      </c>
      <c r="N240" s="71"/>
      <c r="O240" s="50"/>
    </row>
    <row r="241" spans="1:15" ht="15.75" customHeight="1" x14ac:dyDescent="0.2">
      <c r="A241" s="38" t="s">
        <v>225</v>
      </c>
      <c r="B241" s="60" t="s">
        <v>61</v>
      </c>
      <c r="C241" s="80" t="s">
        <v>55</v>
      </c>
      <c r="D241" s="40">
        <v>9781839648731</v>
      </c>
      <c r="E241" s="38" t="s">
        <v>449</v>
      </c>
      <c r="F241" s="38" t="s">
        <v>450</v>
      </c>
      <c r="G241" s="54"/>
      <c r="H241" s="81">
        <v>10.99</v>
      </c>
      <c r="I241" s="6">
        <f t="shared" si="48"/>
        <v>9.1583333333333332</v>
      </c>
      <c r="J241" s="14">
        <v>36</v>
      </c>
      <c r="K241" s="65">
        <v>0</v>
      </c>
      <c r="L241" s="66">
        <f t="shared" si="49"/>
        <v>0</v>
      </c>
      <c r="M241" s="67">
        <f t="shared" si="50"/>
        <v>4.67075</v>
      </c>
      <c r="N241" s="71"/>
      <c r="O241" s="50"/>
    </row>
    <row r="242" spans="1:15" ht="15.75" customHeight="1" x14ac:dyDescent="0.2">
      <c r="A242" s="38" t="s">
        <v>225</v>
      </c>
      <c r="B242" s="60" t="s">
        <v>61</v>
      </c>
      <c r="C242" s="80" t="s">
        <v>55</v>
      </c>
      <c r="D242" s="40">
        <v>9781839648724</v>
      </c>
      <c r="E242" s="38" t="s">
        <v>451</v>
      </c>
      <c r="F242" s="38" t="s">
        <v>452</v>
      </c>
      <c r="G242" s="54"/>
      <c r="H242" s="81">
        <v>10.99</v>
      </c>
      <c r="I242" s="6">
        <f t="shared" si="48"/>
        <v>9.1583333333333332</v>
      </c>
      <c r="J242" s="14">
        <v>36</v>
      </c>
      <c r="K242" s="65">
        <v>0</v>
      </c>
      <c r="L242" s="66">
        <f t="shared" si="49"/>
        <v>0</v>
      </c>
      <c r="M242" s="67">
        <f t="shared" si="50"/>
        <v>4.67075</v>
      </c>
      <c r="N242" s="71"/>
      <c r="O242" s="50"/>
    </row>
    <row r="243" spans="1:15" ht="15.75" customHeight="1" x14ac:dyDescent="0.2">
      <c r="A243" s="38" t="s">
        <v>225</v>
      </c>
      <c r="B243" s="60" t="s">
        <v>61</v>
      </c>
      <c r="C243" s="80" t="s">
        <v>55</v>
      </c>
      <c r="D243" s="40">
        <v>9781839648717</v>
      </c>
      <c r="E243" s="38" t="s">
        <v>453</v>
      </c>
      <c r="F243" s="38" t="s">
        <v>454</v>
      </c>
      <c r="G243" s="54"/>
      <c r="H243" s="81">
        <v>10.99</v>
      </c>
      <c r="I243" s="6">
        <f t="shared" si="48"/>
        <v>9.1583333333333332</v>
      </c>
      <c r="J243" s="14">
        <v>36</v>
      </c>
      <c r="K243" s="65">
        <v>0</v>
      </c>
      <c r="L243" s="66">
        <f t="shared" si="49"/>
        <v>0</v>
      </c>
      <c r="M243" s="67">
        <f t="shared" si="50"/>
        <v>4.67075</v>
      </c>
      <c r="N243" s="71"/>
      <c r="O243" s="50"/>
    </row>
    <row r="244" spans="1:15" ht="15.75" customHeight="1" x14ac:dyDescent="0.2">
      <c r="A244" s="38" t="s">
        <v>225</v>
      </c>
      <c r="B244" s="60" t="s">
        <v>61</v>
      </c>
      <c r="C244" s="80" t="s">
        <v>55</v>
      </c>
      <c r="D244" s="40">
        <v>9781839648533</v>
      </c>
      <c r="E244" s="38" t="s">
        <v>455</v>
      </c>
      <c r="F244" s="38" t="s">
        <v>456</v>
      </c>
      <c r="G244" s="54"/>
      <c r="H244" s="81">
        <v>10.99</v>
      </c>
      <c r="I244" s="6">
        <f t="shared" si="48"/>
        <v>9.1583333333333332</v>
      </c>
      <c r="J244" s="14">
        <v>36</v>
      </c>
      <c r="K244" s="65">
        <v>0</v>
      </c>
      <c r="L244" s="66">
        <f t="shared" si="49"/>
        <v>0</v>
      </c>
      <c r="M244" s="67">
        <f t="shared" si="50"/>
        <v>4.67075</v>
      </c>
      <c r="N244" s="71"/>
      <c r="O244" s="50"/>
    </row>
    <row r="245" spans="1:15" ht="15.75" customHeight="1" x14ac:dyDescent="0.2">
      <c r="A245" s="38" t="s">
        <v>225</v>
      </c>
      <c r="B245" s="77" t="s">
        <v>61</v>
      </c>
      <c r="C245" s="80" t="s">
        <v>55</v>
      </c>
      <c r="D245" s="40">
        <v>9781839648366</v>
      </c>
      <c r="E245" s="38" t="s">
        <v>457</v>
      </c>
      <c r="F245" s="38" t="s">
        <v>458</v>
      </c>
      <c r="G245" s="77"/>
      <c r="H245" s="81">
        <v>10.99</v>
      </c>
      <c r="I245" s="6">
        <f t="shared" si="48"/>
        <v>9.1583333333333332</v>
      </c>
      <c r="J245" s="14">
        <v>36</v>
      </c>
      <c r="K245" s="65">
        <v>0</v>
      </c>
      <c r="L245" s="66">
        <f t="shared" si="49"/>
        <v>0</v>
      </c>
      <c r="M245" s="67">
        <f t="shared" si="50"/>
        <v>4.67075</v>
      </c>
      <c r="N245" s="78"/>
      <c r="O245" s="50"/>
    </row>
    <row r="246" spans="1:15" ht="15.75" customHeight="1" x14ac:dyDescent="0.2">
      <c r="A246" s="38" t="s">
        <v>225</v>
      </c>
      <c r="B246" s="60" t="s">
        <v>61</v>
      </c>
      <c r="C246" s="80" t="s">
        <v>55</v>
      </c>
      <c r="D246" s="40">
        <v>9781839648359</v>
      </c>
      <c r="E246" s="38" t="s">
        <v>459</v>
      </c>
      <c r="F246" s="38" t="s">
        <v>460</v>
      </c>
      <c r="G246" s="54"/>
      <c r="H246" s="81">
        <v>10.99</v>
      </c>
      <c r="I246" s="6">
        <f t="shared" si="48"/>
        <v>9.1583333333333332</v>
      </c>
      <c r="J246" s="14">
        <v>36</v>
      </c>
      <c r="K246" s="65">
        <v>0</v>
      </c>
      <c r="L246" s="66">
        <f t="shared" si="49"/>
        <v>0</v>
      </c>
      <c r="M246" s="67">
        <f t="shared" si="50"/>
        <v>4.67075</v>
      </c>
      <c r="N246" s="71"/>
      <c r="O246" s="50"/>
    </row>
    <row r="247" spans="1:15" ht="15.75" customHeight="1" x14ac:dyDescent="0.2">
      <c r="A247" s="38" t="s">
        <v>225</v>
      </c>
      <c r="B247" s="60" t="s">
        <v>61</v>
      </c>
      <c r="C247" s="80" t="s">
        <v>55</v>
      </c>
      <c r="D247" s="40">
        <v>9781839648342</v>
      </c>
      <c r="E247" s="38" t="s">
        <v>461</v>
      </c>
      <c r="F247" s="38" t="s">
        <v>462</v>
      </c>
      <c r="G247" s="54"/>
      <c r="H247" s="81">
        <v>10.99</v>
      </c>
      <c r="I247" s="6">
        <f t="shared" si="48"/>
        <v>9.1583333333333332</v>
      </c>
      <c r="J247" s="14">
        <v>36</v>
      </c>
      <c r="K247" s="65">
        <v>0</v>
      </c>
      <c r="L247" s="66">
        <f t="shared" si="49"/>
        <v>0</v>
      </c>
      <c r="M247" s="67">
        <f t="shared" si="50"/>
        <v>4.67075</v>
      </c>
      <c r="N247" s="71"/>
      <c r="O247" s="50"/>
    </row>
    <row r="248" spans="1:15" ht="15.75" customHeight="1" x14ac:dyDescent="0.2">
      <c r="A248" s="38" t="s">
        <v>225</v>
      </c>
      <c r="B248" s="60" t="s">
        <v>61</v>
      </c>
      <c r="C248" s="80" t="s">
        <v>55</v>
      </c>
      <c r="D248" s="40">
        <v>9781839648335</v>
      </c>
      <c r="E248" s="38" t="s">
        <v>463</v>
      </c>
      <c r="F248" s="38" t="s">
        <v>464</v>
      </c>
      <c r="G248" s="54"/>
      <c r="H248" s="81">
        <v>10.99</v>
      </c>
      <c r="I248" s="6">
        <f t="shared" si="48"/>
        <v>9.1583333333333332</v>
      </c>
      <c r="J248" s="14">
        <v>36</v>
      </c>
      <c r="K248" s="65">
        <v>0</v>
      </c>
      <c r="L248" s="66">
        <f t="shared" si="49"/>
        <v>0</v>
      </c>
      <c r="M248" s="67">
        <f t="shared" si="50"/>
        <v>4.67075</v>
      </c>
      <c r="N248" s="71"/>
      <c r="O248" s="50"/>
    </row>
    <row r="249" spans="1:15" ht="15.75" customHeight="1" x14ac:dyDescent="0.2">
      <c r="A249" s="38" t="s">
        <v>225</v>
      </c>
      <c r="B249" s="60" t="s">
        <v>61</v>
      </c>
      <c r="C249" s="80" t="s">
        <v>55</v>
      </c>
      <c r="D249" s="40">
        <v>9781839648144</v>
      </c>
      <c r="E249" s="38" t="s">
        <v>465</v>
      </c>
      <c r="F249" s="38" t="s">
        <v>466</v>
      </c>
      <c r="G249" s="54"/>
      <c r="H249" s="81">
        <v>10.99</v>
      </c>
      <c r="I249" s="6">
        <f t="shared" si="48"/>
        <v>9.1583333333333332</v>
      </c>
      <c r="J249" s="14">
        <v>36</v>
      </c>
      <c r="K249" s="65">
        <v>0</v>
      </c>
      <c r="L249" s="66">
        <f t="shared" si="49"/>
        <v>0</v>
      </c>
      <c r="M249" s="67">
        <f t="shared" si="50"/>
        <v>4.67075</v>
      </c>
      <c r="N249" s="71"/>
      <c r="O249" s="50"/>
    </row>
    <row r="250" spans="1:15" ht="15.75" customHeight="1" x14ac:dyDescent="0.2">
      <c r="A250" s="38" t="s">
        <v>225</v>
      </c>
      <c r="B250" s="60" t="s">
        <v>61</v>
      </c>
      <c r="C250" s="80" t="s">
        <v>55</v>
      </c>
      <c r="D250" s="40">
        <v>9781839648120</v>
      </c>
      <c r="E250" s="38" t="s">
        <v>467</v>
      </c>
      <c r="F250" s="38" t="s">
        <v>468</v>
      </c>
      <c r="G250" s="54"/>
      <c r="H250" s="81">
        <v>10.99</v>
      </c>
      <c r="I250" s="6">
        <f t="shared" si="48"/>
        <v>9.1583333333333332</v>
      </c>
      <c r="J250" s="14">
        <v>36</v>
      </c>
      <c r="K250" s="65">
        <v>0</v>
      </c>
      <c r="L250" s="66">
        <f t="shared" si="49"/>
        <v>0</v>
      </c>
      <c r="M250" s="67">
        <f t="shared" si="50"/>
        <v>4.67075</v>
      </c>
      <c r="N250" s="71"/>
      <c r="O250" s="50"/>
    </row>
    <row r="251" spans="1:15" ht="15.75" customHeight="1" x14ac:dyDescent="0.2">
      <c r="A251" s="38" t="s">
        <v>225</v>
      </c>
      <c r="B251" s="77" t="s">
        <v>61</v>
      </c>
      <c r="C251" s="80" t="s">
        <v>55</v>
      </c>
      <c r="D251" s="40">
        <v>9781839647260</v>
      </c>
      <c r="E251" s="38" t="s">
        <v>469</v>
      </c>
      <c r="F251" s="38" t="s">
        <v>470</v>
      </c>
      <c r="G251" s="77"/>
      <c r="H251" s="81">
        <v>10.99</v>
      </c>
      <c r="I251" s="6">
        <f t="shared" si="48"/>
        <v>9.1583333333333332</v>
      </c>
      <c r="J251" s="14">
        <v>36</v>
      </c>
      <c r="K251" s="65">
        <v>0</v>
      </c>
      <c r="L251" s="66">
        <f t="shared" si="49"/>
        <v>0</v>
      </c>
      <c r="M251" s="67">
        <f t="shared" si="50"/>
        <v>4.67075</v>
      </c>
      <c r="N251" s="78"/>
      <c r="O251" s="50"/>
    </row>
    <row r="252" spans="1:15" ht="15.75" customHeight="1" x14ac:dyDescent="0.2">
      <c r="A252" s="38" t="s">
        <v>225</v>
      </c>
      <c r="B252" s="60" t="s">
        <v>61</v>
      </c>
      <c r="C252" s="80" t="s">
        <v>55</v>
      </c>
      <c r="D252" s="40">
        <v>9781839647246</v>
      </c>
      <c r="E252" s="38" t="s">
        <v>471</v>
      </c>
      <c r="F252" s="38" t="s">
        <v>472</v>
      </c>
      <c r="G252" s="54"/>
      <c r="H252" s="81">
        <v>10.99</v>
      </c>
      <c r="I252" s="6">
        <f t="shared" si="48"/>
        <v>9.1583333333333332</v>
      </c>
      <c r="J252" s="14">
        <v>36</v>
      </c>
      <c r="K252" s="65">
        <v>0</v>
      </c>
      <c r="L252" s="66">
        <f t="shared" si="49"/>
        <v>0</v>
      </c>
      <c r="M252" s="67">
        <f t="shared" si="50"/>
        <v>4.67075</v>
      </c>
      <c r="N252" s="71"/>
      <c r="O252" s="50"/>
    </row>
    <row r="253" spans="1:15" ht="15.75" customHeight="1" x14ac:dyDescent="0.2">
      <c r="A253" s="38" t="s">
        <v>225</v>
      </c>
      <c r="B253" s="60" t="s">
        <v>61</v>
      </c>
      <c r="C253" s="80" t="s">
        <v>55</v>
      </c>
      <c r="D253" s="40">
        <v>9781839644672</v>
      </c>
      <c r="E253" s="38" t="s">
        <v>473</v>
      </c>
      <c r="F253" s="38" t="s">
        <v>474</v>
      </c>
      <c r="G253" s="54"/>
      <c r="H253" s="81">
        <v>10.99</v>
      </c>
      <c r="I253" s="6">
        <f t="shared" si="48"/>
        <v>9.1583333333333332</v>
      </c>
      <c r="J253" s="14">
        <v>36</v>
      </c>
      <c r="K253" s="65">
        <v>0</v>
      </c>
      <c r="L253" s="66">
        <f t="shared" si="49"/>
        <v>0</v>
      </c>
      <c r="M253" s="67">
        <f t="shared" si="50"/>
        <v>4.67075</v>
      </c>
      <c r="N253" s="71"/>
      <c r="O253" s="50"/>
    </row>
    <row r="254" spans="1:15" ht="15.75" customHeight="1" x14ac:dyDescent="0.2">
      <c r="A254" s="38" t="s">
        <v>225</v>
      </c>
      <c r="B254" s="60" t="s">
        <v>61</v>
      </c>
      <c r="C254" s="80" t="s">
        <v>55</v>
      </c>
      <c r="D254" s="40">
        <v>9781839644580</v>
      </c>
      <c r="E254" s="38" t="s">
        <v>475</v>
      </c>
      <c r="F254" s="38" t="s">
        <v>476</v>
      </c>
      <c r="G254" s="54"/>
      <c r="H254" s="81">
        <v>10.99</v>
      </c>
      <c r="I254" s="6">
        <f t="shared" si="48"/>
        <v>9.1583333333333332</v>
      </c>
      <c r="J254" s="14">
        <v>36</v>
      </c>
      <c r="K254" s="65">
        <v>0</v>
      </c>
      <c r="L254" s="66">
        <f t="shared" si="49"/>
        <v>0</v>
      </c>
      <c r="M254" s="67">
        <f t="shared" si="50"/>
        <v>4.67075</v>
      </c>
      <c r="N254" s="71"/>
      <c r="O254" s="50"/>
    </row>
    <row r="255" spans="1:15" ht="15.75" customHeight="1" x14ac:dyDescent="0.2">
      <c r="A255" s="38" t="s">
        <v>225</v>
      </c>
      <c r="B255" s="60" t="s">
        <v>61</v>
      </c>
      <c r="C255" s="80" t="s">
        <v>55</v>
      </c>
      <c r="D255" s="40">
        <v>9781839644436</v>
      </c>
      <c r="E255" s="38" t="s">
        <v>477</v>
      </c>
      <c r="F255" s="38" t="s">
        <v>478</v>
      </c>
      <c r="G255" s="54"/>
      <c r="H255" s="81">
        <v>10.99</v>
      </c>
      <c r="I255" s="6">
        <f t="shared" si="48"/>
        <v>9.1583333333333332</v>
      </c>
      <c r="J255" s="14">
        <v>36</v>
      </c>
      <c r="K255" s="65">
        <v>0</v>
      </c>
      <c r="L255" s="66">
        <f t="shared" si="49"/>
        <v>0</v>
      </c>
      <c r="M255" s="67">
        <f t="shared" si="50"/>
        <v>4.67075</v>
      </c>
      <c r="N255" s="71"/>
      <c r="O255" s="50"/>
    </row>
    <row r="256" spans="1:15" ht="15.75" customHeight="1" x14ac:dyDescent="0.2">
      <c r="A256" s="38" t="s">
        <v>225</v>
      </c>
      <c r="B256" s="60" t="s">
        <v>61</v>
      </c>
      <c r="C256" s="80" t="s">
        <v>55</v>
      </c>
      <c r="D256" s="40">
        <v>9781839642944</v>
      </c>
      <c r="E256" s="38" t="s">
        <v>479</v>
      </c>
      <c r="F256" s="38" t="s">
        <v>480</v>
      </c>
      <c r="G256" s="54"/>
      <c r="H256" s="81">
        <v>10.99</v>
      </c>
      <c r="I256" s="6">
        <f t="shared" si="48"/>
        <v>9.1583333333333332</v>
      </c>
      <c r="J256" s="14">
        <v>36</v>
      </c>
      <c r="K256" s="65">
        <v>0</v>
      </c>
      <c r="L256" s="66">
        <f t="shared" si="49"/>
        <v>0</v>
      </c>
      <c r="M256" s="67">
        <f t="shared" si="50"/>
        <v>4.67075</v>
      </c>
      <c r="N256" s="71"/>
      <c r="O256" s="50"/>
    </row>
    <row r="257" spans="1:15" ht="15.75" customHeight="1" x14ac:dyDescent="0.2">
      <c r="A257" s="38" t="s">
        <v>225</v>
      </c>
      <c r="B257" s="60" t="s">
        <v>61</v>
      </c>
      <c r="C257" s="80" t="s">
        <v>55</v>
      </c>
      <c r="D257" s="40">
        <v>9781787558298</v>
      </c>
      <c r="E257" s="38" t="s">
        <v>481</v>
      </c>
      <c r="F257" s="38" t="s">
        <v>482</v>
      </c>
      <c r="G257" s="54"/>
      <c r="H257" s="81">
        <v>10.99</v>
      </c>
      <c r="I257" s="6">
        <f t="shared" si="48"/>
        <v>9.1583333333333332</v>
      </c>
      <c r="J257" s="14">
        <v>36</v>
      </c>
      <c r="K257" s="65">
        <v>0</v>
      </c>
      <c r="L257" s="66">
        <f t="shared" si="49"/>
        <v>0</v>
      </c>
      <c r="M257" s="67">
        <f t="shared" si="50"/>
        <v>4.67075</v>
      </c>
      <c r="N257" s="71"/>
      <c r="O257" s="50"/>
    </row>
    <row r="258" spans="1:15" ht="15.75" customHeight="1" x14ac:dyDescent="0.2">
      <c r="A258" s="38" t="s">
        <v>225</v>
      </c>
      <c r="B258" s="60" t="s">
        <v>61</v>
      </c>
      <c r="C258" s="80" t="s">
        <v>55</v>
      </c>
      <c r="D258" s="40">
        <v>9781787558281</v>
      </c>
      <c r="E258" s="38" t="s">
        <v>483</v>
      </c>
      <c r="F258" s="38" t="s">
        <v>484</v>
      </c>
      <c r="G258" s="54"/>
      <c r="H258" s="81">
        <v>10.99</v>
      </c>
      <c r="I258" s="6">
        <f t="shared" si="48"/>
        <v>9.1583333333333332</v>
      </c>
      <c r="J258" s="14">
        <v>36</v>
      </c>
      <c r="K258" s="65">
        <v>0</v>
      </c>
      <c r="L258" s="66">
        <f t="shared" si="49"/>
        <v>0</v>
      </c>
      <c r="M258" s="67">
        <f t="shared" si="50"/>
        <v>4.67075</v>
      </c>
      <c r="N258" s="71"/>
      <c r="O258" s="50"/>
    </row>
    <row r="259" spans="1:15" ht="15.75" customHeight="1" x14ac:dyDescent="0.2">
      <c r="A259" s="38" t="s">
        <v>225</v>
      </c>
      <c r="B259" s="60" t="s">
        <v>61</v>
      </c>
      <c r="C259" s="80" t="s">
        <v>55</v>
      </c>
      <c r="D259" s="40">
        <v>9781787558076</v>
      </c>
      <c r="E259" s="38" t="s">
        <v>485</v>
      </c>
      <c r="F259" s="38" t="s">
        <v>486</v>
      </c>
      <c r="G259" s="54"/>
      <c r="H259" s="81">
        <v>10.99</v>
      </c>
      <c r="I259" s="6">
        <f t="shared" si="48"/>
        <v>9.1583333333333332</v>
      </c>
      <c r="J259" s="14">
        <v>36</v>
      </c>
      <c r="K259" s="65">
        <v>0</v>
      </c>
      <c r="L259" s="66">
        <f t="shared" si="49"/>
        <v>0</v>
      </c>
      <c r="M259" s="67">
        <f t="shared" si="50"/>
        <v>4.67075</v>
      </c>
      <c r="N259" s="71"/>
      <c r="O259" s="50"/>
    </row>
    <row r="260" spans="1:15" ht="15.75" customHeight="1" x14ac:dyDescent="0.2">
      <c r="A260" s="38" t="s">
        <v>225</v>
      </c>
      <c r="B260" s="60" t="s">
        <v>61</v>
      </c>
      <c r="C260" s="80" t="s">
        <v>55</v>
      </c>
      <c r="D260" s="40">
        <v>9781787558229</v>
      </c>
      <c r="E260" s="38" t="s">
        <v>487</v>
      </c>
      <c r="F260" s="38" t="s">
        <v>488</v>
      </c>
      <c r="G260" s="54"/>
      <c r="H260" s="81">
        <v>10.99</v>
      </c>
      <c r="I260" s="6">
        <f t="shared" si="48"/>
        <v>9.1583333333333332</v>
      </c>
      <c r="J260" s="14">
        <v>36</v>
      </c>
      <c r="K260" s="65">
        <v>0</v>
      </c>
      <c r="L260" s="66">
        <f t="shared" si="49"/>
        <v>0</v>
      </c>
      <c r="M260" s="67">
        <f t="shared" si="50"/>
        <v>4.67075</v>
      </c>
      <c r="N260" s="71"/>
      <c r="O260" s="50"/>
    </row>
    <row r="261" spans="1:15" ht="15.75" customHeight="1" x14ac:dyDescent="0.2">
      <c r="A261" s="38" t="s">
        <v>225</v>
      </c>
      <c r="B261" s="60" t="s">
        <v>61</v>
      </c>
      <c r="C261" s="80" t="s">
        <v>55</v>
      </c>
      <c r="D261" s="40">
        <v>9781787558151</v>
      </c>
      <c r="E261" s="38" t="s">
        <v>489</v>
      </c>
      <c r="F261" s="38" t="s">
        <v>490</v>
      </c>
      <c r="G261" s="54"/>
      <c r="H261" s="81">
        <v>10.99</v>
      </c>
      <c r="I261" s="6">
        <f t="shared" si="48"/>
        <v>9.1583333333333332</v>
      </c>
      <c r="J261" s="14">
        <v>36</v>
      </c>
      <c r="K261" s="65">
        <v>0</v>
      </c>
      <c r="L261" s="66">
        <f t="shared" si="49"/>
        <v>0</v>
      </c>
      <c r="M261" s="67">
        <f t="shared" si="50"/>
        <v>4.67075</v>
      </c>
      <c r="N261" s="71"/>
      <c r="O261" s="50"/>
    </row>
    <row r="262" spans="1:15" ht="15.75" customHeight="1" x14ac:dyDescent="0.2">
      <c r="A262" s="38" t="s">
        <v>225</v>
      </c>
      <c r="B262" s="60" t="s">
        <v>61</v>
      </c>
      <c r="C262" s="80" t="s">
        <v>55</v>
      </c>
      <c r="D262" s="40">
        <v>9781787558144</v>
      </c>
      <c r="E262" s="38" t="s">
        <v>491</v>
      </c>
      <c r="F262" s="38" t="s">
        <v>492</v>
      </c>
      <c r="G262" s="54"/>
      <c r="H262" s="81">
        <v>10.99</v>
      </c>
      <c r="I262" s="6">
        <f t="shared" si="48"/>
        <v>9.1583333333333332</v>
      </c>
      <c r="J262" s="14">
        <v>36</v>
      </c>
      <c r="K262" s="65">
        <v>0</v>
      </c>
      <c r="L262" s="66">
        <f t="shared" si="49"/>
        <v>0</v>
      </c>
      <c r="M262" s="67">
        <f t="shared" si="50"/>
        <v>4.67075</v>
      </c>
      <c r="N262" s="71"/>
      <c r="O262" s="50"/>
    </row>
    <row r="263" spans="1:15" ht="15.75" customHeight="1" x14ac:dyDescent="0.2">
      <c r="A263" s="38" t="s">
        <v>225</v>
      </c>
      <c r="B263" s="60" t="s">
        <v>61</v>
      </c>
      <c r="C263" s="80" t="s">
        <v>55</v>
      </c>
      <c r="D263" s="40">
        <v>9781787558113</v>
      </c>
      <c r="E263" s="38" t="s">
        <v>493</v>
      </c>
      <c r="F263" s="38" t="s">
        <v>494</v>
      </c>
      <c r="G263" s="54"/>
      <c r="H263" s="81">
        <v>10.99</v>
      </c>
      <c r="I263" s="6">
        <f t="shared" si="48"/>
        <v>9.1583333333333332</v>
      </c>
      <c r="J263" s="14">
        <v>36</v>
      </c>
      <c r="K263" s="65">
        <v>0</v>
      </c>
      <c r="L263" s="66">
        <f t="shared" si="49"/>
        <v>0</v>
      </c>
      <c r="M263" s="67">
        <f t="shared" si="50"/>
        <v>4.67075</v>
      </c>
      <c r="N263" s="71"/>
      <c r="O263" s="50"/>
    </row>
    <row r="264" spans="1:15" ht="15.75" customHeight="1" x14ac:dyDescent="0.2">
      <c r="A264" s="38" t="s">
        <v>225</v>
      </c>
      <c r="B264" s="60" t="s">
        <v>61</v>
      </c>
      <c r="C264" s="80" t="s">
        <v>55</v>
      </c>
      <c r="D264" s="40">
        <v>9781787558250</v>
      </c>
      <c r="E264" s="38" t="s">
        <v>495</v>
      </c>
      <c r="F264" s="38" t="s">
        <v>496</v>
      </c>
      <c r="G264" s="54"/>
      <c r="H264" s="81">
        <v>10.99</v>
      </c>
      <c r="I264" s="6">
        <f t="shared" si="48"/>
        <v>9.1583333333333332</v>
      </c>
      <c r="J264" s="14">
        <v>36</v>
      </c>
      <c r="K264" s="65">
        <v>0</v>
      </c>
      <c r="L264" s="66">
        <f t="shared" si="49"/>
        <v>0</v>
      </c>
      <c r="M264" s="67">
        <f t="shared" si="50"/>
        <v>4.67075</v>
      </c>
      <c r="N264" s="71"/>
      <c r="O264" s="50"/>
    </row>
    <row r="265" spans="1:15" ht="15.75" customHeight="1" x14ac:dyDescent="0.2">
      <c r="A265" s="38" t="s">
        <v>225</v>
      </c>
      <c r="B265" s="60" t="s">
        <v>61</v>
      </c>
      <c r="C265" s="80" t="s">
        <v>55</v>
      </c>
      <c r="D265" s="40">
        <v>9781787558045</v>
      </c>
      <c r="E265" s="38" t="s">
        <v>497</v>
      </c>
      <c r="F265" s="38" t="s">
        <v>498</v>
      </c>
      <c r="G265" s="54"/>
      <c r="H265" s="81">
        <v>10.99</v>
      </c>
      <c r="I265" s="6">
        <f t="shared" si="48"/>
        <v>9.1583333333333332</v>
      </c>
      <c r="J265" s="14">
        <v>36</v>
      </c>
      <c r="K265" s="65">
        <v>0</v>
      </c>
      <c r="L265" s="66">
        <f t="shared" si="49"/>
        <v>0</v>
      </c>
      <c r="M265" s="67">
        <f t="shared" si="50"/>
        <v>4.67075</v>
      </c>
      <c r="N265" s="71"/>
      <c r="O265" s="50"/>
    </row>
    <row r="266" spans="1:15" ht="15.75" customHeight="1" x14ac:dyDescent="0.2">
      <c r="A266" s="38" t="s">
        <v>225</v>
      </c>
      <c r="B266" s="60" t="s">
        <v>61</v>
      </c>
      <c r="C266" s="80" t="s">
        <v>55</v>
      </c>
      <c r="D266" s="40">
        <v>9781787558199</v>
      </c>
      <c r="E266" s="38" t="s">
        <v>499</v>
      </c>
      <c r="F266" s="38" t="s">
        <v>500</v>
      </c>
      <c r="G266" s="54"/>
      <c r="H266" s="81">
        <v>9.99</v>
      </c>
      <c r="I266" s="6">
        <f t="shared" si="48"/>
        <v>8.3250000000000011</v>
      </c>
      <c r="J266" s="14">
        <v>36</v>
      </c>
      <c r="K266" s="65">
        <v>0</v>
      </c>
      <c r="L266" s="66">
        <f t="shared" si="49"/>
        <v>0</v>
      </c>
      <c r="M266" s="67">
        <f t="shared" si="50"/>
        <v>4.245750000000001</v>
      </c>
      <c r="N266" s="71"/>
      <c r="O266" s="50"/>
    </row>
    <row r="267" spans="1:15" ht="15.75" customHeight="1" x14ac:dyDescent="0.2">
      <c r="A267" s="38" t="s">
        <v>225</v>
      </c>
      <c r="B267" s="77" t="s">
        <v>61</v>
      </c>
      <c r="C267" s="80" t="s">
        <v>55</v>
      </c>
      <c r="D267" s="40">
        <v>9781787558021</v>
      </c>
      <c r="E267" s="38" t="s">
        <v>501</v>
      </c>
      <c r="F267" s="38" t="s">
        <v>502</v>
      </c>
      <c r="G267" s="77"/>
      <c r="H267" s="81">
        <v>10.99</v>
      </c>
      <c r="I267" s="6">
        <f t="shared" si="48"/>
        <v>9.1583333333333332</v>
      </c>
      <c r="J267" s="14">
        <v>36</v>
      </c>
      <c r="K267" s="65">
        <v>0</v>
      </c>
      <c r="L267" s="66">
        <f t="shared" si="49"/>
        <v>0</v>
      </c>
      <c r="M267" s="67">
        <f t="shared" si="50"/>
        <v>4.67075</v>
      </c>
      <c r="N267" s="78"/>
      <c r="O267" s="50"/>
    </row>
    <row r="268" spans="1:15" ht="15.75" customHeight="1" x14ac:dyDescent="0.2">
      <c r="A268" s="38" t="s">
        <v>225</v>
      </c>
      <c r="B268" s="60" t="s">
        <v>61</v>
      </c>
      <c r="C268" s="80" t="s">
        <v>55</v>
      </c>
      <c r="D268" s="40">
        <v>9781787558014</v>
      </c>
      <c r="E268" s="38" t="s">
        <v>503</v>
      </c>
      <c r="F268" s="38" t="s">
        <v>504</v>
      </c>
      <c r="G268" s="54"/>
      <c r="H268" s="81">
        <v>10.99</v>
      </c>
      <c r="I268" s="6">
        <f t="shared" si="48"/>
        <v>9.1583333333333332</v>
      </c>
      <c r="J268" s="14">
        <v>36</v>
      </c>
      <c r="K268" s="65">
        <v>0</v>
      </c>
      <c r="L268" s="66">
        <f t="shared" si="49"/>
        <v>0</v>
      </c>
      <c r="M268" s="67">
        <f t="shared" si="50"/>
        <v>4.67075</v>
      </c>
      <c r="N268" s="71"/>
      <c r="O268" s="50"/>
    </row>
    <row r="269" spans="1:15" ht="15.75" customHeight="1" x14ac:dyDescent="0.2">
      <c r="A269" s="38" t="s">
        <v>225</v>
      </c>
      <c r="B269" s="60" t="s">
        <v>61</v>
      </c>
      <c r="C269" s="80" t="s">
        <v>55</v>
      </c>
      <c r="D269" s="40">
        <v>9781787558069</v>
      </c>
      <c r="E269" s="38" t="s">
        <v>505</v>
      </c>
      <c r="F269" s="38" t="s">
        <v>506</v>
      </c>
      <c r="G269" s="54"/>
      <c r="H269" s="81">
        <v>10.99</v>
      </c>
      <c r="I269" s="6">
        <f t="shared" si="48"/>
        <v>9.1583333333333332</v>
      </c>
      <c r="J269" s="14">
        <v>36</v>
      </c>
      <c r="K269" s="65">
        <v>0</v>
      </c>
      <c r="L269" s="66">
        <f t="shared" si="49"/>
        <v>0</v>
      </c>
      <c r="M269" s="67">
        <f t="shared" si="50"/>
        <v>4.67075</v>
      </c>
      <c r="N269" s="71"/>
      <c r="O269" s="50"/>
    </row>
    <row r="270" spans="1:15" ht="15.75" customHeight="1" x14ac:dyDescent="0.2">
      <c r="A270" s="38" t="s">
        <v>225</v>
      </c>
      <c r="B270" s="60" t="s">
        <v>61</v>
      </c>
      <c r="C270" s="80" t="s">
        <v>55</v>
      </c>
      <c r="D270" s="40">
        <v>9781787555754</v>
      </c>
      <c r="E270" s="38" t="s">
        <v>507</v>
      </c>
      <c r="F270" s="38" t="s">
        <v>508</v>
      </c>
      <c r="G270" s="54"/>
      <c r="H270" s="81">
        <v>10.99</v>
      </c>
      <c r="I270" s="6">
        <f t="shared" si="48"/>
        <v>9.1583333333333332</v>
      </c>
      <c r="J270" s="14">
        <v>36</v>
      </c>
      <c r="K270" s="65">
        <v>0</v>
      </c>
      <c r="L270" s="66">
        <f t="shared" si="49"/>
        <v>0</v>
      </c>
      <c r="M270" s="67">
        <f t="shared" si="50"/>
        <v>4.67075</v>
      </c>
      <c r="N270" s="71"/>
      <c r="O270" s="50"/>
    </row>
    <row r="271" spans="1:15" ht="15.75" customHeight="1" x14ac:dyDescent="0.2">
      <c r="A271" s="38" t="s">
        <v>225</v>
      </c>
      <c r="B271" s="77" t="s">
        <v>61</v>
      </c>
      <c r="C271" s="80" t="s">
        <v>55</v>
      </c>
      <c r="D271" s="40">
        <v>9781787555723</v>
      </c>
      <c r="E271" s="38" t="s">
        <v>509</v>
      </c>
      <c r="F271" s="38" t="s">
        <v>510</v>
      </c>
      <c r="G271" s="77"/>
      <c r="H271" s="81">
        <v>10.99</v>
      </c>
      <c r="I271" s="6">
        <f t="shared" si="48"/>
        <v>9.1583333333333332</v>
      </c>
      <c r="J271" s="14">
        <v>36</v>
      </c>
      <c r="K271" s="65">
        <v>0</v>
      </c>
      <c r="L271" s="66">
        <f t="shared" si="49"/>
        <v>0</v>
      </c>
      <c r="M271" s="67">
        <f t="shared" si="50"/>
        <v>4.67075</v>
      </c>
      <c r="N271" s="78"/>
      <c r="O271" s="50"/>
    </row>
    <row r="272" spans="1:15" ht="15.75" customHeight="1" x14ac:dyDescent="0.2">
      <c r="A272" s="38" t="s">
        <v>225</v>
      </c>
      <c r="B272" s="60" t="s">
        <v>61</v>
      </c>
      <c r="C272" s="80" t="s">
        <v>55</v>
      </c>
      <c r="D272" s="40">
        <v>9781787555709</v>
      </c>
      <c r="E272" s="38" t="s">
        <v>511</v>
      </c>
      <c r="F272" s="38" t="s">
        <v>512</v>
      </c>
      <c r="G272" s="54"/>
      <c r="H272" s="81">
        <v>10.99</v>
      </c>
      <c r="I272" s="6">
        <f t="shared" si="48"/>
        <v>9.1583333333333332</v>
      </c>
      <c r="J272" s="14">
        <v>36</v>
      </c>
      <c r="K272" s="65">
        <v>0</v>
      </c>
      <c r="L272" s="66">
        <f t="shared" si="49"/>
        <v>0</v>
      </c>
      <c r="M272" s="67">
        <f t="shared" si="50"/>
        <v>4.67075</v>
      </c>
      <c r="N272" s="71"/>
      <c r="O272" s="50"/>
    </row>
    <row r="273" spans="1:15" ht="15.75" customHeight="1" x14ac:dyDescent="0.2">
      <c r="A273" s="38" t="s">
        <v>225</v>
      </c>
      <c r="B273" s="60" t="s">
        <v>61</v>
      </c>
      <c r="C273" s="80" t="s">
        <v>55</v>
      </c>
      <c r="D273" s="40">
        <v>9781787555624</v>
      </c>
      <c r="E273" s="38" t="s">
        <v>513</v>
      </c>
      <c r="F273" s="38" t="s">
        <v>514</v>
      </c>
      <c r="G273" s="54"/>
      <c r="H273" s="81">
        <v>10.99</v>
      </c>
      <c r="I273" s="6">
        <f t="shared" si="48"/>
        <v>9.1583333333333332</v>
      </c>
      <c r="J273" s="14">
        <v>36</v>
      </c>
      <c r="K273" s="65">
        <v>0</v>
      </c>
      <c r="L273" s="66">
        <f t="shared" si="49"/>
        <v>0</v>
      </c>
      <c r="M273" s="67">
        <f t="shared" si="50"/>
        <v>4.67075</v>
      </c>
      <c r="N273" s="71"/>
      <c r="O273" s="50"/>
    </row>
    <row r="274" spans="1:15" ht="15.75" customHeight="1" x14ac:dyDescent="0.2">
      <c r="A274" s="38" t="s">
        <v>225</v>
      </c>
      <c r="B274" s="60" t="s">
        <v>61</v>
      </c>
      <c r="C274" s="80" t="s">
        <v>55</v>
      </c>
      <c r="D274" s="40">
        <v>9781787555587</v>
      </c>
      <c r="E274" s="38" t="s">
        <v>515</v>
      </c>
      <c r="F274" s="38" t="s">
        <v>516</v>
      </c>
      <c r="G274" s="54"/>
      <c r="H274" s="81">
        <v>10.99</v>
      </c>
      <c r="I274" s="6">
        <f t="shared" si="48"/>
        <v>9.1583333333333332</v>
      </c>
      <c r="J274" s="14">
        <v>36</v>
      </c>
      <c r="K274" s="65">
        <v>0</v>
      </c>
      <c r="L274" s="66">
        <f t="shared" si="49"/>
        <v>0</v>
      </c>
      <c r="M274" s="67">
        <f t="shared" si="50"/>
        <v>4.67075</v>
      </c>
      <c r="N274" s="71"/>
      <c r="O274" s="50"/>
    </row>
    <row r="275" spans="1:15" ht="15.75" customHeight="1" x14ac:dyDescent="0.2">
      <c r="A275" s="38" t="s">
        <v>225</v>
      </c>
      <c r="B275" s="77" t="s">
        <v>61</v>
      </c>
      <c r="C275" s="80" t="s">
        <v>55</v>
      </c>
      <c r="D275" s="40">
        <v>9781787555563</v>
      </c>
      <c r="E275" s="38" t="s">
        <v>517</v>
      </c>
      <c r="F275" s="38" t="s">
        <v>518</v>
      </c>
      <c r="G275" s="77"/>
      <c r="H275" s="81">
        <v>10.99</v>
      </c>
      <c r="I275" s="6">
        <f t="shared" si="48"/>
        <v>9.1583333333333332</v>
      </c>
      <c r="J275" s="14">
        <v>36</v>
      </c>
      <c r="K275" s="65">
        <v>0</v>
      </c>
      <c r="L275" s="66">
        <f t="shared" si="49"/>
        <v>0</v>
      </c>
      <c r="M275" s="67">
        <f t="shared" si="50"/>
        <v>4.67075</v>
      </c>
      <c r="N275" s="78"/>
      <c r="O275" s="50"/>
    </row>
    <row r="276" spans="1:15" ht="15.75" customHeight="1" x14ac:dyDescent="0.2">
      <c r="A276" s="38" t="s">
        <v>225</v>
      </c>
      <c r="B276" s="77" t="s">
        <v>61</v>
      </c>
      <c r="C276" s="80" t="s">
        <v>55</v>
      </c>
      <c r="D276" s="40">
        <v>9781787555440</v>
      </c>
      <c r="E276" s="38" t="s">
        <v>519</v>
      </c>
      <c r="F276" s="38" t="s">
        <v>520</v>
      </c>
      <c r="G276" s="77"/>
      <c r="H276" s="81">
        <v>10.99</v>
      </c>
      <c r="I276" s="6">
        <f t="shared" si="48"/>
        <v>9.1583333333333332</v>
      </c>
      <c r="J276" s="14">
        <v>36</v>
      </c>
      <c r="K276" s="65">
        <v>0</v>
      </c>
      <c r="L276" s="66">
        <f t="shared" si="49"/>
        <v>0</v>
      </c>
      <c r="M276" s="67">
        <f t="shared" si="50"/>
        <v>4.67075</v>
      </c>
      <c r="N276" s="78"/>
      <c r="O276" s="50"/>
    </row>
    <row r="277" spans="1:15" ht="15.75" customHeight="1" x14ac:dyDescent="0.2">
      <c r="A277" s="38" t="s">
        <v>225</v>
      </c>
      <c r="B277" s="60" t="s">
        <v>61</v>
      </c>
      <c r="C277" s="80" t="s">
        <v>55</v>
      </c>
      <c r="D277" s="40">
        <v>9781787550407</v>
      </c>
      <c r="E277" s="38" t="s">
        <v>521</v>
      </c>
      <c r="F277" s="38" t="s">
        <v>522</v>
      </c>
      <c r="G277" s="54"/>
      <c r="H277" s="81">
        <v>10.99</v>
      </c>
      <c r="I277" s="6">
        <f t="shared" si="48"/>
        <v>9.1583333333333332</v>
      </c>
      <c r="J277" s="14">
        <v>36</v>
      </c>
      <c r="K277" s="65">
        <v>0</v>
      </c>
      <c r="L277" s="66">
        <f t="shared" si="49"/>
        <v>0</v>
      </c>
      <c r="M277" s="67">
        <f t="shared" si="50"/>
        <v>4.67075</v>
      </c>
      <c r="N277" s="71"/>
      <c r="O277" s="50"/>
    </row>
    <row r="278" spans="1:15" ht="16" customHeight="1" x14ac:dyDescent="0.2">
      <c r="A278" s="38" t="s">
        <v>225</v>
      </c>
      <c r="B278" s="60" t="s">
        <v>61</v>
      </c>
      <c r="C278" s="80" t="s">
        <v>55</v>
      </c>
      <c r="D278" s="40">
        <v>9781787550353</v>
      </c>
      <c r="E278" s="38" t="s">
        <v>523</v>
      </c>
      <c r="F278" s="38" t="s">
        <v>524</v>
      </c>
      <c r="G278" s="54"/>
      <c r="H278" s="81">
        <v>10.99</v>
      </c>
      <c r="I278" s="6">
        <f t="shared" si="48"/>
        <v>9.1583333333333332</v>
      </c>
      <c r="J278" s="14">
        <v>36</v>
      </c>
      <c r="K278" s="65">
        <v>0</v>
      </c>
      <c r="L278" s="66">
        <f t="shared" si="49"/>
        <v>0</v>
      </c>
      <c r="M278" s="67">
        <f t="shared" si="50"/>
        <v>4.67075</v>
      </c>
      <c r="N278" s="71"/>
      <c r="O278" s="50"/>
    </row>
    <row r="279" spans="1:15" s="112" customFormat="1" ht="15.75" customHeight="1" x14ac:dyDescent="0.2">
      <c r="A279" s="112" t="s">
        <v>225</v>
      </c>
      <c r="B279" s="114" t="s">
        <v>61</v>
      </c>
      <c r="C279" s="123" t="s">
        <v>55</v>
      </c>
      <c r="D279" s="113">
        <v>9781787550346</v>
      </c>
      <c r="E279" s="112" t="s">
        <v>525</v>
      </c>
      <c r="F279" s="112" t="s">
        <v>526</v>
      </c>
      <c r="G279" s="114"/>
      <c r="H279" s="124">
        <v>10.99</v>
      </c>
      <c r="I279" s="115">
        <f t="shared" si="48"/>
        <v>9.1583333333333332</v>
      </c>
      <c r="J279" s="116">
        <v>36</v>
      </c>
      <c r="K279" s="117">
        <v>0</v>
      </c>
      <c r="L279" s="118">
        <f t="shared" si="49"/>
        <v>0</v>
      </c>
      <c r="M279" s="119">
        <f t="shared" si="50"/>
        <v>4.67075</v>
      </c>
      <c r="N279" s="120"/>
      <c r="O279" s="121"/>
    </row>
    <row r="280" spans="1:15" ht="15.75" customHeight="1" x14ac:dyDescent="0.2">
      <c r="A280" s="38" t="s">
        <v>225</v>
      </c>
      <c r="B280" s="60" t="s">
        <v>61</v>
      </c>
      <c r="C280" s="80" t="s">
        <v>55</v>
      </c>
      <c r="D280" s="40">
        <v>9781787550339</v>
      </c>
      <c r="E280" s="38" t="s">
        <v>527</v>
      </c>
      <c r="F280" s="38" t="s">
        <v>528</v>
      </c>
      <c r="G280" s="54"/>
      <c r="H280" s="81">
        <v>10.99</v>
      </c>
      <c r="I280" s="6">
        <f t="shared" si="48"/>
        <v>9.1583333333333332</v>
      </c>
      <c r="J280" s="14">
        <v>36</v>
      </c>
      <c r="K280" s="65">
        <v>0</v>
      </c>
      <c r="L280" s="66">
        <f t="shared" si="49"/>
        <v>0</v>
      </c>
      <c r="M280" s="67">
        <f t="shared" si="50"/>
        <v>4.67075</v>
      </c>
      <c r="N280" s="71"/>
      <c r="O280" s="50"/>
    </row>
    <row r="281" spans="1:15" ht="15.75" customHeight="1" x14ac:dyDescent="0.2">
      <c r="A281" s="38" t="s">
        <v>225</v>
      </c>
      <c r="B281" s="60" t="s">
        <v>61</v>
      </c>
      <c r="C281" s="80" t="s">
        <v>55</v>
      </c>
      <c r="D281" s="40">
        <v>9781787550322</v>
      </c>
      <c r="E281" s="38" t="s">
        <v>529</v>
      </c>
      <c r="F281" s="38" t="s">
        <v>530</v>
      </c>
      <c r="G281" s="54"/>
      <c r="H281" s="81">
        <v>10.99</v>
      </c>
      <c r="I281" s="6">
        <f t="shared" si="48"/>
        <v>9.1583333333333332</v>
      </c>
      <c r="J281" s="14">
        <v>36</v>
      </c>
      <c r="K281" s="65">
        <v>0</v>
      </c>
      <c r="L281" s="66">
        <f t="shared" si="49"/>
        <v>0</v>
      </c>
      <c r="M281" s="67">
        <f t="shared" si="50"/>
        <v>4.67075</v>
      </c>
      <c r="N281" s="71"/>
      <c r="O281" s="50"/>
    </row>
    <row r="282" spans="1:15" ht="15.75" customHeight="1" x14ac:dyDescent="0.2">
      <c r="A282" s="38" t="s">
        <v>225</v>
      </c>
      <c r="B282" s="60" t="s">
        <v>61</v>
      </c>
      <c r="C282" s="80" t="s">
        <v>55</v>
      </c>
      <c r="D282" s="40">
        <v>9781787550315</v>
      </c>
      <c r="E282" s="38" t="s">
        <v>531</v>
      </c>
      <c r="F282" s="38" t="s">
        <v>532</v>
      </c>
      <c r="G282" s="54"/>
      <c r="H282" s="81">
        <v>10.99</v>
      </c>
      <c r="I282" s="6">
        <f t="shared" si="48"/>
        <v>9.1583333333333332</v>
      </c>
      <c r="J282" s="14">
        <v>36</v>
      </c>
      <c r="K282" s="65">
        <v>0</v>
      </c>
      <c r="L282" s="66">
        <f t="shared" si="49"/>
        <v>0</v>
      </c>
      <c r="M282" s="67">
        <f t="shared" si="50"/>
        <v>4.67075</v>
      </c>
      <c r="N282" s="71"/>
      <c r="O282" s="50"/>
    </row>
    <row r="283" spans="1:15" s="112" customFormat="1" ht="15.75" customHeight="1" x14ac:dyDescent="0.2">
      <c r="A283" s="112" t="s">
        <v>225</v>
      </c>
      <c r="B283" s="114" t="s">
        <v>61</v>
      </c>
      <c r="C283" s="123" t="s">
        <v>55</v>
      </c>
      <c r="D283" s="113">
        <v>9781787550261</v>
      </c>
      <c r="E283" s="112" t="s">
        <v>533</v>
      </c>
      <c r="F283" s="112" t="s">
        <v>534</v>
      </c>
      <c r="G283" s="114"/>
      <c r="H283" s="124">
        <v>10.99</v>
      </c>
      <c r="I283" s="115">
        <f t="shared" si="48"/>
        <v>9.1583333333333332</v>
      </c>
      <c r="J283" s="116">
        <v>36</v>
      </c>
      <c r="K283" s="117">
        <v>0</v>
      </c>
      <c r="L283" s="118">
        <f t="shared" si="49"/>
        <v>0</v>
      </c>
      <c r="M283" s="119">
        <f t="shared" si="50"/>
        <v>4.67075</v>
      </c>
      <c r="N283" s="120"/>
      <c r="O283" s="121"/>
    </row>
    <row r="284" spans="1:15" ht="15.75" customHeight="1" x14ac:dyDescent="0.2">
      <c r="A284" s="38" t="s">
        <v>225</v>
      </c>
      <c r="B284" s="60" t="s">
        <v>61</v>
      </c>
      <c r="C284" s="80" t="s">
        <v>55</v>
      </c>
      <c r="D284" s="40">
        <v>9781787550155</v>
      </c>
      <c r="E284" s="38" t="s">
        <v>535</v>
      </c>
      <c r="F284" s="38" t="s">
        <v>536</v>
      </c>
      <c r="G284" s="54"/>
      <c r="H284" s="81">
        <v>10.99</v>
      </c>
      <c r="I284" s="6">
        <f t="shared" si="48"/>
        <v>9.1583333333333332</v>
      </c>
      <c r="J284" s="14">
        <v>36</v>
      </c>
      <c r="K284" s="65">
        <v>0</v>
      </c>
      <c r="L284" s="66">
        <f t="shared" si="49"/>
        <v>0</v>
      </c>
      <c r="M284" s="67">
        <f t="shared" si="50"/>
        <v>4.67075</v>
      </c>
      <c r="N284" s="71"/>
      <c r="O284" s="50"/>
    </row>
    <row r="285" spans="1:15" ht="15.75" customHeight="1" x14ac:dyDescent="0.2">
      <c r="A285" s="38" t="s">
        <v>225</v>
      </c>
      <c r="B285" s="60" t="s">
        <v>61</v>
      </c>
      <c r="C285" s="80" t="s">
        <v>55</v>
      </c>
      <c r="D285" s="40">
        <v>9781787550131</v>
      </c>
      <c r="E285" s="38" t="s">
        <v>537</v>
      </c>
      <c r="F285" s="38" t="s">
        <v>538</v>
      </c>
      <c r="G285" s="54"/>
      <c r="H285" s="81">
        <v>10.99</v>
      </c>
      <c r="I285" s="6">
        <f t="shared" si="48"/>
        <v>9.1583333333333332</v>
      </c>
      <c r="J285" s="14">
        <v>36</v>
      </c>
      <c r="K285" s="65">
        <v>0</v>
      </c>
      <c r="L285" s="66">
        <f t="shared" si="49"/>
        <v>0</v>
      </c>
      <c r="M285" s="67">
        <f t="shared" si="50"/>
        <v>4.67075</v>
      </c>
      <c r="N285" s="71"/>
      <c r="O285" s="50"/>
    </row>
    <row r="286" spans="1:15" ht="15.75" customHeight="1" x14ac:dyDescent="0.2">
      <c r="A286" s="38" t="s">
        <v>225</v>
      </c>
      <c r="B286" s="60" t="s">
        <v>61</v>
      </c>
      <c r="C286" s="80" t="s">
        <v>55</v>
      </c>
      <c r="D286" s="40">
        <v>9781787550100</v>
      </c>
      <c r="E286" s="38" t="s">
        <v>539</v>
      </c>
      <c r="F286" s="38" t="s">
        <v>540</v>
      </c>
      <c r="G286" s="54"/>
      <c r="H286" s="81">
        <v>10.99</v>
      </c>
      <c r="I286" s="6">
        <f t="shared" si="48"/>
        <v>9.1583333333333332</v>
      </c>
      <c r="J286" s="14">
        <v>36</v>
      </c>
      <c r="K286" s="65">
        <v>0</v>
      </c>
      <c r="L286" s="66">
        <f t="shared" si="49"/>
        <v>0</v>
      </c>
      <c r="M286" s="67">
        <f t="shared" si="50"/>
        <v>4.67075</v>
      </c>
      <c r="N286" s="71"/>
      <c r="O286" s="50"/>
    </row>
    <row r="287" spans="1:15" ht="15.75" customHeight="1" x14ac:dyDescent="0.2">
      <c r="A287" s="38" t="s">
        <v>225</v>
      </c>
      <c r="B287" s="60" t="s">
        <v>61</v>
      </c>
      <c r="C287" s="80" t="s">
        <v>55</v>
      </c>
      <c r="D287" s="40">
        <v>9781787550070</v>
      </c>
      <c r="E287" s="38" t="s">
        <v>541</v>
      </c>
      <c r="F287" s="38" t="s">
        <v>542</v>
      </c>
      <c r="G287" s="54"/>
      <c r="H287" s="81">
        <v>10.99</v>
      </c>
      <c r="I287" s="6">
        <f t="shared" si="48"/>
        <v>9.1583333333333332</v>
      </c>
      <c r="J287" s="14">
        <v>36</v>
      </c>
      <c r="K287" s="65">
        <v>0</v>
      </c>
      <c r="L287" s="66">
        <f t="shared" si="49"/>
        <v>0</v>
      </c>
      <c r="M287" s="67">
        <f t="shared" si="50"/>
        <v>4.67075</v>
      </c>
      <c r="N287" s="71"/>
      <c r="O287" s="50"/>
    </row>
    <row r="288" spans="1:15" ht="15.75" customHeight="1" x14ac:dyDescent="0.2">
      <c r="A288" s="38" t="s">
        <v>225</v>
      </c>
      <c r="B288" s="60" t="s">
        <v>61</v>
      </c>
      <c r="C288" s="80" t="s">
        <v>55</v>
      </c>
      <c r="D288" s="40">
        <v>9781787550056</v>
      </c>
      <c r="E288" s="38" t="s">
        <v>543</v>
      </c>
      <c r="F288" s="38" t="s">
        <v>544</v>
      </c>
      <c r="G288" s="54"/>
      <c r="H288" s="81">
        <v>10.99</v>
      </c>
      <c r="I288" s="6">
        <f t="shared" si="48"/>
        <v>9.1583333333333332</v>
      </c>
      <c r="J288" s="14">
        <v>36</v>
      </c>
      <c r="K288" s="65">
        <v>0</v>
      </c>
      <c r="L288" s="66">
        <f t="shared" si="49"/>
        <v>0</v>
      </c>
      <c r="M288" s="67">
        <f t="shared" si="50"/>
        <v>4.67075</v>
      </c>
      <c r="N288" s="71"/>
      <c r="O288" s="50"/>
    </row>
    <row r="289" spans="1:15" ht="15.75" customHeight="1" x14ac:dyDescent="0.2">
      <c r="A289" s="38" t="s">
        <v>225</v>
      </c>
      <c r="B289" s="60" t="s">
        <v>61</v>
      </c>
      <c r="C289" s="80" t="s">
        <v>55</v>
      </c>
      <c r="D289" s="40">
        <v>9781787550049</v>
      </c>
      <c r="E289" s="38" t="s">
        <v>545</v>
      </c>
      <c r="F289" s="38" t="s">
        <v>546</v>
      </c>
      <c r="G289" s="54"/>
      <c r="H289" s="81">
        <v>10.99</v>
      </c>
      <c r="I289" s="6">
        <f t="shared" si="48"/>
        <v>9.1583333333333332</v>
      </c>
      <c r="J289" s="14">
        <v>36</v>
      </c>
      <c r="K289" s="65">
        <v>0</v>
      </c>
      <c r="L289" s="66">
        <f t="shared" si="49"/>
        <v>0</v>
      </c>
      <c r="M289" s="67">
        <f t="shared" si="50"/>
        <v>4.67075</v>
      </c>
      <c r="N289" s="71"/>
      <c r="O289" s="50"/>
    </row>
    <row r="290" spans="1:15" ht="15.75" customHeight="1" x14ac:dyDescent="0.2">
      <c r="A290" s="38" t="s">
        <v>225</v>
      </c>
      <c r="B290" s="60" t="s">
        <v>61</v>
      </c>
      <c r="C290" s="80" t="s">
        <v>55</v>
      </c>
      <c r="D290" s="40">
        <v>9781787550025</v>
      </c>
      <c r="E290" s="38" t="s">
        <v>547</v>
      </c>
      <c r="F290" s="38" t="s">
        <v>548</v>
      </c>
      <c r="G290" s="54"/>
      <c r="H290" s="81">
        <v>10.99</v>
      </c>
      <c r="I290" s="6">
        <f t="shared" si="48"/>
        <v>9.1583333333333332</v>
      </c>
      <c r="J290" s="14">
        <v>36</v>
      </c>
      <c r="K290" s="65">
        <v>0</v>
      </c>
      <c r="L290" s="66">
        <f t="shared" si="49"/>
        <v>0</v>
      </c>
      <c r="M290" s="67">
        <f t="shared" si="50"/>
        <v>4.67075</v>
      </c>
      <c r="N290" s="71"/>
      <c r="O290" s="50"/>
    </row>
    <row r="291" spans="1:15" ht="15.75" customHeight="1" x14ac:dyDescent="0.2">
      <c r="A291" s="38" t="s">
        <v>225</v>
      </c>
      <c r="B291" s="60" t="s">
        <v>61</v>
      </c>
      <c r="C291" s="80" t="s">
        <v>55</v>
      </c>
      <c r="D291" s="40">
        <v>9781787550018</v>
      </c>
      <c r="E291" s="38" t="s">
        <v>549</v>
      </c>
      <c r="F291" s="38" t="s">
        <v>550</v>
      </c>
      <c r="G291" s="54"/>
      <c r="H291" s="81">
        <v>10.99</v>
      </c>
      <c r="I291" s="6">
        <f t="shared" si="48"/>
        <v>9.1583333333333332</v>
      </c>
      <c r="J291" s="14">
        <v>36</v>
      </c>
      <c r="K291" s="65">
        <v>0</v>
      </c>
      <c r="L291" s="66">
        <f t="shared" si="49"/>
        <v>0</v>
      </c>
      <c r="M291" s="67">
        <f t="shared" si="50"/>
        <v>4.67075</v>
      </c>
      <c r="N291" s="71"/>
      <c r="O291" s="50"/>
    </row>
    <row r="292" spans="1:15" ht="15.75" customHeight="1" x14ac:dyDescent="0.2">
      <c r="A292" s="38" t="s">
        <v>225</v>
      </c>
      <c r="B292" s="60" t="s">
        <v>61</v>
      </c>
      <c r="C292" s="80" t="s">
        <v>55</v>
      </c>
      <c r="D292" s="40">
        <v>9781786646170</v>
      </c>
      <c r="E292" s="38" t="s">
        <v>551</v>
      </c>
      <c r="F292" s="38" t="s">
        <v>552</v>
      </c>
      <c r="G292" s="54"/>
      <c r="H292" s="81">
        <v>10.99</v>
      </c>
      <c r="I292" s="6">
        <f t="shared" si="48"/>
        <v>9.1583333333333332</v>
      </c>
      <c r="J292" s="14">
        <v>36</v>
      </c>
      <c r="K292" s="65">
        <v>0</v>
      </c>
      <c r="L292" s="66">
        <f t="shared" si="49"/>
        <v>0</v>
      </c>
      <c r="M292" s="67">
        <f t="shared" si="50"/>
        <v>4.67075</v>
      </c>
      <c r="N292" s="71"/>
      <c r="O292" s="50"/>
    </row>
    <row r="293" spans="1:15" ht="15.75" customHeight="1" x14ac:dyDescent="0.2">
      <c r="A293" s="38" t="s">
        <v>225</v>
      </c>
      <c r="B293" s="60" t="s">
        <v>61</v>
      </c>
      <c r="C293" s="80" t="s">
        <v>55</v>
      </c>
      <c r="D293" s="40">
        <v>9781786641595</v>
      </c>
      <c r="E293" s="38" t="s">
        <v>553</v>
      </c>
      <c r="F293" s="38" t="s">
        <v>554</v>
      </c>
      <c r="G293" s="54"/>
      <c r="H293" s="81">
        <v>10.99</v>
      </c>
      <c r="I293" s="6">
        <f t="shared" si="48"/>
        <v>9.1583333333333332</v>
      </c>
      <c r="J293" s="14">
        <v>36</v>
      </c>
      <c r="K293" s="65">
        <v>0</v>
      </c>
      <c r="L293" s="66">
        <f t="shared" si="49"/>
        <v>0</v>
      </c>
      <c r="M293" s="67">
        <f t="shared" si="50"/>
        <v>4.67075</v>
      </c>
      <c r="N293" s="71"/>
      <c r="O293" s="50"/>
    </row>
    <row r="294" spans="1:15" s="112" customFormat="1" ht="15.75" customHeight="1" x14ac:dyDescent="0.2">
      <c r="A294" s="112" t="s">
        <v>225</v>
      </c>
      <c r="B294" s="114" t="s">
        <v>61</v>
      </c>
      <c r="C294" s="123" t="s">
        <v>55</v>
      </c>
      <c r="D294" s="113">
        <v>9781786641502</v>
      </c>
      <c r="E294" s="112" t="s">
        <v>555</v>
      </c>
      <c r="F294" s="112" t="s">
        <v>556</v>
      </c>
      <c r="G294" s="114"/>
      <c r="H294" s="124">
        <v>10.99</v>
      </c>
      <c r="I294" s="115">
        <f t="shared" si="48"/>
        <v>9.1583333333333332</v>
      </c>
      <c r="J294" s="116">
        <v>36</v>
      </c>
      <c r="K294" s="117">
        <v>0</v>
      </c>
      <c r="L294" s="118">
        <f t="shared" si="49"/>
        <v>0</v>
      </c>
      <c r="M294" s="119">
        <f t="shared" si="50"/>
        <v>4.67075</v>
      </c>
      <c r="N294" s="120"/>
      <c r="O294" s="121"/>
    </row>
    <row r="295" spans="1:15" ht="15.75" customHeight="1" x14ac:dyDescent="0.2">
      <c r="A295" s="38" t="s">
        <v>225</v>
      </c>
      <c r="B295" s="60" t="s">
        <v>61</v>
      </c>
      <c r="C295" s="80" t="s">
        <v>55</v>
      </c>
      <c r="D295" s="40">
        <v>9781786641151</v>
      </c>
      <c r="E295" s="38" t="s">
        <v>557</v>
      </c>
      <c r="F295" s="38" t="s">
        <v>558</v>
      </c>
      <c r="G295" s="54"/>
      <c r="H295" s="81">
        <v>10.99</v>
      </c>
      <c r="I295" s="6">
        <f t="shared" si="48"/>
        <v>9.1583333333333332</v>
      </c>
      <c r="J295" s="14">
        <v>36</v>
      </c>
      <c r="K295" s="65">
        <v>0</v>
      </c>
      <c r="L295" s="66">
        <f t="shared" si="49"/>
        <v>0</v>
      </c>
      <c r="M295" s="67">
        <f t="shared" si="50"/>
        <v>4.67075</v>
      </c>
      <c r="N295" s="71"/>
      <c r="O295" s="50"/>
    </row>
    <row r="296" spans="1:15" ht="15.75" customHeight="1" x14ac:dyDescent="0.2">
      <c r="A296" s="38" t="s">
        <v>225</v>
      </c>
      <c r="B296" s="60" t="s">
        <v>61</v>
      </c>
      <c r="C296" s="80" t="s">
        <v>55</v>
      </c>
      <c r="D296" s="40">
        <v>9781786641144</v>
      </c>
      <c r="E296" s="38" t="s">
        <v>559</v>
      </c>
      <c r="F296" s="38" t="s">
        <v>560</v>
      </c>
      <c r="G296" s="54"/>
      <c r="H296" s="81">
        <v>10.99</v>
      </c>
      <c r="I296" s="6">
        <f t="shared" si="48"/>
        <v>9.1583333333333332</v>
      </c>
      <c r="J296" s="14">
        <v>36</v>
      </c>
      <c r="K296" s="65">
        <v>0</v>
      </c>
      <c r="L296" s="66">
        <f t="shared" si="49"/>
        <v>0</v>
      </c>
      <c r="M296" s="67">
        <f t="shared" si="50"/>
        <v>4.67075</v>
      </c>
      <c r="N296" s="71"/>
      <c r="O296" s="50"/>
    </row>
    <row r="297" spans="1:15" ht="15.75" customHeight="1" x14ac:dyDescent="0.2">
      <c r="A297" s="38" t="s">
        <v>225</v>
      </c>
      <c r="B297" s="60" t="s">
        <v>61</v>
      </c>
      <c r="C297" s="80" t="s">
        <v>55</v>
      </c>
      <c r="D297" s="40">
        <v>9781786641014</v>
      </c>
      <c r="E297" s="38" t="s">
        <v>561</v>
      </c>
      <c r="F297" s="38" t="s">
        <v>562</v>
      </c>
      <c r="G297" s="54"/>
      <c r="H297" s="81">
        <v>10.99</v>
      </c>
      <c r="I297" s="6">
        <f t="shared" si="48"/>
        <v>9.1583333333333332</v>
      </c>
      <c r="J297" s="14">
        <v>36</v>
      </c>
      <c r="K297" s="65">
        <v>0</v>
      </c>
      <c r="L297" s="66">
        <f t="shared" si="49"/>
        <v>0</v>
      </c>
      <c r="M297" s="67">
        <f t="shared" si="50"/>
        <v>4.67075</v>
      </c>
      <c r="N297" s="71"/>
      <c r="O297" s="50"/>
    </row>
    <row r="298" spans="1:15" ht="15.75" customHeight="1" x14ac:dyDescent="0.2">
      <c r="A298" s="38" t="s">
        <v>225</v>
      </c>
      <c r="B298" s="60" t="s">
        <v>61</v>
      </c>
      <c r="C298" s="80" t="s">
        <v>55</v>
      </c>
      <c r="D298" s="40">
        <v>9781786640994</v>
      </c>
      <c r="E298" s="38" t="s">
        <v>563</v>
      </c>
      <c r="F298" s="38" t="s">
        <v>564</v>
      </c>
      <c r="G298" s="54"/>
      <c r="H298" s="81">
        <v>10.99</v>
      </c>
      <c r="I298" s="6">
        <f t="shared" si="48"/>
        <v>9.1583333333333332</v>
      </c>
      <c r="J298" s="14">
        <v>36</v>
      </c>
      <c r="K298" s="65">
        <v>0</v>
      </c>
      <c r="L298" s="66">
        <f t="shared" si="49"/>
        <v>0</v>
      </c>
      <c r="M298" s="67">
        <f t="shared" si="50"/>
        <v>4.67075</v>
      </c>
      <c r="N298" s="71"/>
      <c r="O298" s="50"/>
    </row>
    <row r="299" spans="1:15" ht="15.75" customHeight="1" x14ac:dyDescent="0.2">
      <c r="A299" s="38" t="s">
        <v>225</v>
      </c>
      <c r="B299" s="77" t="s">
        <v>61</v>
      </c>
      <c r="C299" s="80" t="s">
        <v>55</v>
      </c>
      <c r="D299" s="40">
        <v>9781786640970</v>
      </c>
      <c r="E299" s="38" t="s">
        <v>565</v>
      </c>
      <c r="F299" s="38" t="s">
        <v>566</v>
      </c>
      <c r="G299" s="77"/>
      <c r="H299" s="81">
        <v>10.99</v>
      </c>
      <c r="I299" s="6">
        <f t="shared" si="48"/>
        <v>9.1583333333333332</v>
      </c>
      <c r="J299" s="14">
        <v>36</v>
      </c>
      <c r="K299" s="65">
        <v>0</v>
      </c>
      <c r="L299" s="66">
        <f t="shared" si="49"/>
        <v>0</v>
      </c>
      <c r="M299" s="67">
        <f t="shared" si="50"/>
        <v>4.67075</v>
      </c>
      <c r="N299" s="78"/>
      <c r="O299" s="50"/>
    </row>
    <row r="300" spans="1:15" ht="15.75" customHeight="1" x14ac:dyDescent="0.2">
      <c r="A300" s="38" t="s">
        <v>225</v>
      </c>
      <c r="B300" s="60" t="s">
        <v>61</v>
      </c>
      <c r="C300" s="80" t="s">
        <v>55</v>
      </c>
      <c r="D300" s="40">
        <v>9781786640093</v>
      </c>
      <c r="E300" s="38" t="s">
        <v>567</v>
      </c>
      <c r="F300" s="38" t="s">
        <v>568</v>
      </c>
      <c r="G300" s="54"/>
      <c r="H300" s="81">
        <v>10.99</v>
      </c>
      <c r="I300" s="6">
        <f t="shared" si="48"/>
        <v>9.1583333333333332</v>
      </c>
      <c r="J300" s="14">
        <v>36</v>
      </c>
      <c r="K300" s="65">
        <v>0</v>
      </c>
      <c r="L300" s="66">
        <f t="shared" si="49"/>
        <v>0</v>
      </c>
      <c r="M300" s="67">
        <f t="shared" si="50"/>
        <v>4.67075</v>
      </c>
      <c r="N300" s="71"/>
      <c r="O300" s="50"/>
    </row>
    <row r="301" spans="1:15" ht="15.75" customHeight="1" x14ac:dyDescent="0.2">
      <c r="A301" s="38" t="s">
        <v>225</v>
      </c>
      <c r="B301" s="77" t="s">
        <v>61</v>
      </c>
      <c r="C301" s="80" t="s">
        <v>55</v>
      </c>
      <c r="D301" s="40">
        <v>9781786640017</v>
      </c>
      <c r="E301" s="38" t="s">
        <v>569</v>
      </c>
      <c r="F301" s="38" t="s">
        <v>570</v>
      </c>
      <c r="G301" s="77"/>
      <c r="H301" s="81">
        <v>10.99</v>
      </c>
      <c r="I301" s="6">
        <f t="shared" si="48"/>
        <v>9.1583333333333332</v>
      </c>
      <c r="J301" s="14">
        <v>36</v>
      </c>
      <c r="K301" s="65">
        <v>0</v>
      </c>
      <c r="L301" s="66">
        <f t="shared" si="49"/>
        <v>0</v>
      </c>
      <c r="M301" s="67">
        <f t="shared" si="50"/>
        <v>4.67075</v>
      </c>
      <c r="N301" s="78"/>
      <c r="O301" s="50"/>
    </row>
    <row r="302" spans="1:15" ht="15.75" customHeight="1" x14ac:dyDescent="0.2">
      <c r="A302" s="38" t="s">
        <v>225</v>
      </c>
      <c r="B302" s="77" t="s">
        <v>61</v>
      </c>
      <c r="C302" s="80" t="s">
        <v>55</v>
      </c>
      <c r="D302" s="40">
        <v>9781783616756</v>
      </c>
      <c r="E302" s="38" t="s">
        <v>571</v>
      </c>
      <c r="F302" s="38" t="s">
        <v>572</v>
      </c>
      <c r="G302" s="77"/>
      <c r="H302" s="81">
        <v>10.99</v>
      </c>
      <c r="I302" s="6">
        <f t="shared" si="48"/>
        <v>9.1583333333333332</v>
      </c>
      <c r="J302" s="14">
        <v>36</v>
      </c>
      <c r="K302" s="65">
        <v>0</v>
      </c>
      <c r="L302" s="66">
        <f t="shared" si="49"/>
        <v>0</v>
      </c>
      <c r="M302" s="67">
        <f t="shared" si="50"/>
        <v>4.67075</v>
      </c>
      <c r="N302" s="78"/>
      <c r="O302" s="50"/>
    </row>
    <row r="303" spans="1:15" ht="15.75" customHeight="1" x14ac:dyDescent="0.2">
      <c r="A303" s="38" t="s">
        <v>225</v>
      </c>
      <c r="B303" s="77" t="s">
        <v>61</v>
      </c>
      <c r="C303" s="80" t="s">
        <v>55</v>
      </c>
      <c r="D303" s="40">
        <v>9781783616671</v>
      </c>
      <c r="E303" s="38" t="s">
        <v>573</v>
      </c>
      <c r="F303" s="38" t="s">
        <v>574</v>
      </c>
      <c r="G303" s="77"/>
      <c r="H303" s="81">
        <v>10.99</v>
      </c>
      <c r="I303" s="6">
        <f t="shared" si="48"/>
        <v>9.1583333333333332</v>
      </c>
      <c r="J303" s="14">
        <v>36</v>
      </c>
      <c r="K303" s="65">
        <v>0</v>
      </c>
      <c r="L303" s="66">
        <f t="shared" si="49"/>
        <v>0</v>
      </c>
      <c r="M303" s="67">
        <f t="shared" si="50"/>
        <v>4.67075</v>
      </c>
      <c r="N303" s="78"/>
      <c r="O303" s="50"/>
    </row>
    <row r="304" spans="1:15" ht="15.75" customHeight="1" x14ac:dyDescent="0.2">
      <c r="A304" s="38" t="s">
        <v>225</v>
      </c>
      <c r="B304" s="77" t="s">
        <v>61</v>
      </c>
      <c r="C304" s="80" t="s">
        <v>55</v>
      </c>
      <c r="D304" s="40">
        <v>9781783616619</v>
      </c>
      <c r="E304" s="38" t="s">
        <v>575</v>
      </c>
      <c r="F304" s="38" t="s">
        <v>576</v>
      </c>
      <c r="G304" s="77"/>
      <c r="H304" s="81">
        <v>10.99</v>
      </c>
      <c r="I304" s="6">
        <f t="shared" si="48"/>
        <v>9.1583333333333332</v>
      </c>
      <c r="J304" s="14">
        <v>36</v>
      </c>
      <c r="K304" s="65">
        <v>0</v>
      </c>
      <c r="L304" s="66">
        <f t="shared" si="49"/>
        <v>0</v>
      </c>
      <c r="M304" s="67">
        <f t="shared" si="50"/>
        <v>4.67075</v>
      </c>
      <c r="N304" s="78"/>
      <c r="O304" s="50"/>
    </row>
    <row r="305" spans="1:15" ht="15.75" customHeight="1" x14ac:dyDescent="0.2">
      <c r="A305" s="38" t="s">
        <v>225</v>
      </c>
      <c r="B305" s="60" t="s">
        <v>61</v>
      </c>
      <c r="C305" s="80" t="s">
        <v>55</v>
      </c>
      <c r="D305" s="40">
        <v>9781783616602</v>
      </c>
      <c r="E305" s="38" t="s">
        <v>577</v>
      </c>
      <c r="F305" s="38" t="s">
        <v>578</v>
      </c>
      <c r="G305" s="54"/>
      <c r="H305" s="81">
        <v>10.99</v>
      </c>
      <c r="I305" s="6">
        <f t="shared" si="48"/>
        <v>9.1583333333333332</v>
      </c>
      <c r="J305" s="14">
        <v>36</v>
      </c>
      <c r="K305" s="65">
        <v>0</v>
      </c>
      <c r="L305" s="66">
        <f t="shared" si="49"/>
        <v>0</v>
      </c>
      <c r="M305" s="67">
        <f t="shared" si="50"/>
        <v>4.67075</v>
      </c>
      <c r="N305" s="71"/>
      <c r="O305" s="50"/>
    </row>
    <row r="306" spans="1:15" s="125" customFormat="1" ht="15.75" customHeight="1" x14ac:dyDescent="0.2">
      <c r="A306" s="125" t="s">
        <v>225</v>
      </c>
      <c r="B306" s="126" t="s">
        <v>61</v>
      </c>
      <c r="C306" s="127" t="s">
        <v>55</v>
      </c>
      <c r="D306" s="128">
        <v>9781783613526</v>
      </c>
      <c r="E306" s="125" t="s">
        <v>579</v>
      </c>
      <c r="F306" s="125" t="s">
        <v>580</v>
      </c>
      <c r="G306" s="126"/>
      <c r="H306" s="129">
        <v>10.99</v>
      </c>
      <c r="I306" s="130">
        <f t="shared" si="48"/>
        <v>9.1583333333333332</v>
      </c>
      <c r="J306" s="131">
        <v>36</v>
      </c>
      <c r="K306" s="132">
        <v>0</v>
      </c>
      <c r="L306" s="133">
        <f t="shared" si="49"/>
        <v>0</v>
      </c>
      <c r="M306" s="134">
        <f t="shared" si="50"/>
        <v>4.67075</v>
      </c>
      <c r="N306" s="135"/>
      <c r="O306" s="136"/>
    </row>
    <row r="307" spans="1:15" ht="15.75" customHeight="1" x14ac:dyDescent="0.2">
      <c r="A307" s="38" t="s">
        <v>225</v>
      </c>
      <c r="B307" s="60" t="s">
        <v>61</v>
      </c>
      <c r="C307" s="80" t="s">
        <v>55</v>
      </c>
      <c r="D307" s="40">
        <v>9781783613441</v>
      </c>
      <c r="E307" s="38" t="s">
        <v>581</v>
      </c>
      <c r="F307" s="38" t="s">
        <v>582</v>
      </c>
      <c r="G307" s="54"/>
      <c r="H307" s="81">
        <v>10.99</v>
      </c>
      <c r="I307" s="6">
        <f t="shared" si="48"/>
        <v>9.1583333333333332</v>
      </c>
      <c r="J307" s="14">
        <v>36</v>
      </c>
      <c r="K307" s="65">
        <v>0</v>
      </c>
      <c r="L307" s="66">
        <f t="shared" si="49"/>
        <v>0</v>
      </c>
      <c r="M307" s="67">
        <f t="shared" si="50"/>
        <v>4.67075</v>
      </c>
      <c r="N307" s="71"/>
      <c r="O307" s="50"/>
    </row>
    <row r="308" spans="1:15" ht="15.75" customHeight="1" x14ac:dyDescent="0.2">
      <c r="A308" s="38" t="s">
        <v>225</v>
      </c>
      <c r="B308" s="60" t="s">
        <v>61</v>
      </c>
      <c r="C308" s="80" t="s">
        <v>55</v>
      </c>
      <c r="D308" s="40">
        <v>9781783613434</v>
      </c>
      <c r="E308" s="38" t="s">
        <v>583</v>
      </c>
      <c r="F308" s="38" t="s">
        <v>584</v>
      </c>
      <c r="G308" s="54"/>
      <c r="H308" s="81">
        <v>10.99</v>
      </c>
      <c r="I308" s="6">
        <f t="shared" si="48"/>
        <v>9.1583333333333332</v>
      </c>
      <c r="J308" s="14">
        <v>36</v>
      </c>
      <c r="K308" s="65">
        <v>0</v>
      </c>
      <c r="L308" s="66">
        <f t="shared" si="49"/>
        <v>0</v>
      </c>
      <c r="M308" s="67">
        <f t="shared" si="50"/>
        <v>4.67075</v>
      </c>
      <c r="N308" s="71"/>
      <c r="O308" s="50"/>
    </row>
    <row r="309" spans="1:15" ht="15.75" customHeight="1" x14ac:dyDescent="0.2">
      <c r="A309" s="38" t="s">
        <v>225</v>
      </c>
      <c r="B309" s="60" t="s">
        <v>61</v>
      </c>
      <c r="C309" s="80" t="s">
        <v>55</v>
      </c>
      <c r="D309" s="40">
        <v>9781783611959</v>
      </c>
      <c r="E309" s="38" t="s">
        <v>585</v>
      </c>
      <c r="F309" s="38" t="s">
        <v>586</v>
      </c>
      <c r="G309" s="54"/>
      <c r="H309" s="81">
        <v>10.99</v>
      </c>
      <c r="I309" s="6">
        <f t="shared" si="48"/>
        <v>9.1583333333333332</v>
      </c>
      <c r="J309" s="14">
        <v>36</v>
      </c>
      <c r="K309" s="65">
        <v>0</v>
      </c>
      <c r="L309" s="66">
        <f t="shared" si="49"/>
        <v>0</v>
      </c>
      <c r="M309" s="67">
        <f t="shared" si="50"/>
        <v>4.67075</v>
      </c>
      <c r="N309" s="71"/>
      <c r="O309" s="50"/>
    </row>
    <row r="310" spans="1:15" ht="15.75" customHeight="1" x14ac:dyDescent="0.2">
      <c r="A310" s="38" t="s">
        <v>225</v>
      </c>
      <c r="B310" s="60" t="s">
        <v>61</v>
      </c>
      <c r="C310" s="80" t="s">
        <v>55</v>
      </c>
      <c r="D310" s="40">
        <v>9781783611874</v>
      </c>
      <c r="E310" s="38" t="s">
        <v>587</v>
      </c>
      <c r="F310" s="38" t="s">
        <v>588</v>
      </c>
      <c r="G310" s="54"/>
      <c r="H310" s="81">
        <v>10.99</v>
      </c>
      <c r="I310" s="6">
        <f t="shared" si="48"/>
        <v>9.1583333333333332</v>
      </c>
      <c r="J310" s="14">
        <v>36</v>
      </c>
      <c r="K310" s="65">
        <v>0</v>
      </c>
      <c r="L310" s="66">
        <f t="shared" si="49"/>
        <v>0</v>
      </c>
      <c r="M310" s="67">
        <f t="shared" si="50"/>
        <v>4.67075</v>
      </c>
      <c r="N310" s="71"/>
      <c r="O310" s="50"/>
    </row>
    <row r="311" spans="1:15" ht="15.75" customHeight="1" x14ac:dyDescent="0.2">
      <c r="A311" s="38" t="s">
        <v>225</v>
      </c>
      <c r="B311" s="60" t="s">
        <v>61</v>
      </c>
      <c r="C311" s="80" t="s">
        <v>55</v>
      </c>
      <c r="D311" s="40">
        <v>9781783611843</v>
      </c>
      <c r="E311" s="38" t="s">
        <v>589</v>
      </c>
      <c r="F311" s="38" t="s">
        <v>590</v>
      </c>
      <c r="G311" s="54"/>
      <c r="H311" s="81">
        <v>10.99</v>
      </c>
      <c r="I311" s="6">
        <f t="shared" si="48"/>
        <v>9.1583333333333332</v>
      </c>
      <c r="J311" s="14">
        <v>36</v>
      </c>
      <c r="K311" s="65">
        <v>0</v>
      </c>
      <c r="L311" s="66">
        <f t="shared" si="49"/>
        <v>0</v>
      </c>
      <c r="M311" s="67">
        <f t="shared" si="50"/>
        <v>4.67075</v>
      </c>
      <c r="N311" s="71"/>
      <c r="O311" s="50"/>
    </row>
    <row r="312" spans="1:15" ht="15.75" customHeight="1" x14ac:dyDescent="0.2">
      <c r="A312" s="38" t="s">
        <v>225</v>
      </c>
      <c r="B312" s="77" t="s">
        <v>61</v>
      </c>
      <c r="C312" s="80" t="s">
        <v>55</v>
      </c>
      <c r="D312" s="40">
        <v>9781783611836</v>
      </c>
      <c r="E312" s="38" t="s">
        <v>591</v>
      </c>
      <c r="F312" s="38" t="s">
        <v>592</v>
      </c>
      <c r="G312" s="77"/>
      <c r="H312" s="81">
        <v>10.99</v>
      </c>
      <c r="I312" s="6">
        <f t="shared" si="48"/>
        <v>9.1583333333333332</v>
      </c>
      <c r="J312" s="14">
        <v>36</v>
      </c>
      <c r="K312" s="65">
        <v>0</v>
      </c>
      <c r="L312" s="66">
        <f t="shared" si="49"/>
        <v>0</v>
      </c>
      <c r="M312" s="67">
        <f t="shared" si="50"/>
        <v>4.67075</v>
      </c>
      <c r="N312" s="78"/>
      <c r="O312" s="50"/>
    </row>
    <row r="313" spans="1:15" ht="15.75" customHeight="1" x14ac:dyDescent="0.2">
      <c r="A313" s="38" t="s">
        <v>225</v>
      </c>
      <c r="B313" s="60" t="s">
        <v>61</v>
      </c>
      <c r="C313" s="80" t="s">
        <v>55</v>
      </c>
      <c r="D313" s="40">
        <v>9781783611133</v>
      </c>
      <c r="E313" s="38" t="s">
        <v>593</v>
      </c>
      <c r="F313" s="38" t="s">
        <v>594</v>
      </c>
      <c r="G313" s="54"/>
      <c r="H313" s="81">
        <v>10.99</v>
      </c>
      <c r="I313" s="6">
        <f t="shared" si="48"/>
        <v>9.1583333333333332</v>
      </c>
      <c r="J313" s="14">
        <v>36</v>
      </c>
      <c r="K313" s="65">
        <v>0</v>
      </c>
      <c r="L313" s="66">
        <f t="shared" si="49"/>
        <v>0</v>
      </c>
      <c r="M313" s="67">
        <f t="shared" si="50"/>
        <v>4.67075</v>
      </c>
      <c r="N313" s="71"/>
      <c r="O313" s="50"/>
    </row>
    <row r="314" spans="1:15" ht="15.75" customHeight="1" x14ac:dyDescent="0.2">
      <c r="A314" s="38" t="s">
        <v>225</v>
      </c>
      <c r="B314" s="60" t="s">
        <v>61</v>
      </c>
      <c r="C314" s="80" t="s">
        <v>55</v>
      </c>
      <c r="D314" s="40">
        <v>9780857756671</v>
      </c>
      <c r="E314" s="38" t="s">
        <v>595</v>
      </c>
      <c r="F314" s="38" t="s">
        <v>596</v>
      </c>
      <c r="G314" s="54"/>
      <c r="H314" s="81">
        <v>10.99</v>
      </c>
      <c r="I314" s="6">
        <f t="shared" si="48"/>
        <v>9.1583333333333332</v>
      </c>
      <c r="J314" s="14">
        <v>36</v>
      </c>
      <c r="K314" s="65">
        <v>0</v>
      </c>
      <c r="L314" s="66">
        <f t="shared" si="49"/>
        <v>0</v>
      </c>
      <c r="M314" s="67">
        <f t="shared" si="50"/>
        <v>4.67075</v>
      </c>
      <c r="N314" s="71"/>
      <c r="O314" s="50"/>
    </row>
    <row r="315" spans="1:15" ht="15.75" customHeight="1" x14ac:dyDescent="0.2">
      <c r="A315" s="38" t="s">
        <v>225</v>
      </c>
      <c r="B315" s="77" t="s">
        <v>61</v>
      </c>
      <c r="C315" s="80" t="s">
        <v>55</v>
      </c>
      <c r="D315" s="40">
        <v>9780857756633</v>
      </c>
      <c r="E315" s="38" t="s">
        <v>597</v>
      </c>
      <c r="F315" s="38" t="s">
        <v>598</v>
      </c>
      <c r="G315" s="77"/>
      <c r="H315" s="81">
        <v>10.99</v>
      </c>
      <c r="I315" s="6">
        <f t="shared" si="48"/>
        <v>9.1583333333333332</v>
      </c>
      <c r="J315" s="14">
        <v>36</v>
      </c>
      <c r="K315" s="65">
        <v>0</v>
      </c>
      <c r="L315" s="66">
        <f t="shared" si="49"/>
        <v>0</v>
      </c>
      <c r="M315" s="67">
        <f t="shared" si="50"/>
        <v>4.67075</v>
      </c>
      <c r="N315" s="78"/>
      <c r="O315" s="50"/>
    </row>
    <row r="316" spans="1:15" ht="15.75" customHeight="1" x14ac:dyDescent="0.2">
      <c r="A316" s="38" t="s">
        <v>225</v>
      </c>
      <c r="B316" s="77" t="s">
        <v>61</v>
      </c>
      <c r="C316" s="80" t="s">
        <v>55</v>
      </c>
      <c r="D316" s="40">
        <v>9780857756626</v>
      </c>
      <c r="E316" s="38" t="s">
        <v>599</v>
      </c>
      <c r="F316" s="38" t="s">
        <v>600</v>
      </c>
      <c r="G316" s="77"/>
      <c r="H316" s="81">
        <v>10.99</v>
      </c>
      <c r="I316" s="6">
        <f t="shared" si="48"/>
        <v>9.1583333333333332</v>
      </c>
      <c r="J316" s="14">
        <v>36</v>
      </c>
      <c r="K316" s="65">
        <v>0</v>
      </c>
      <c r="L316" s="66">
        <f t="shared" si="49"/>
        <v>0</v>
      </c>
      <c r="M316" s="67">
        <f t="shared" si="50"/>
        <v>4.67075</v>
      </c>
      <c r="N316" s="78"/>
      <c r="O316" s="50"/>
    </row>
    <row r="317" spans="1:15" ht="15.75" customHeight="1" x14ac:dyDescent="0.2">
      <c r="A317" s="38" t="s">
        <v>225</v>
      </c>
      <c r="B317" s="60" t="s">
        <v>61</v>
      </c>
      <c r="C317" s="80" t="s">
        <v>55</v>
      </c>
      <c r="D317" s="40">
        <v>9780857753816</v>
      </c>
      <c r="E317" s="38" t="s">
        <v>601</v>
      </c>
      <c r="F317" s="38" t="s">
        <v>602</v>
      </c>
      <c r="G317" s="54"/>
      <c r="H317" s="81">
        <v>10.99</v>
      </c>
      <c r="I317" s="6">
        <f t="shared" si="48"/>
        <v>9.1583333333333332</v>
      </c>
      <c r="J317" s="14">
        <v>36</v>
      </c>
      <c r="K317" s="65">
        <v>0</v>
      </c>
      <c r="L317" s="66">
        <f t="shared" si="49"/>
        <v>0</v>
      </c>
      <c r="M317" s="67">
        <f t="shared" si="50"/>
        <v>4.67075</v>
      </c>
      <c r="N317" s="71"/>
      <c r="O317" s="50"/>
    </row>
    <row r="318" spans="1:15" s="112" customFormat="1" ht="15.75" customHeight="1" x14ac:dyDescent="0.2">
      <c r="A318" s="112" t="s">
        <v>225</v>
      </c>
      <c r="B318" s="114" t="s">
        <v>61</v>
      </c>
      <c r="C318" s="123" t="s">
        <v>55</v>
      </c>
      <c r="D318" s="113">
        <v>9780857751164</v>
      </c>
      <c r="E318" s="112" t="s">
        <v>603</v>
      </c>
      <c r="F318" s="112" t="s">
        <v>604</v>
      </c>
      <c r="G318" s="114"/>
      <c r="H318" s="124">
        <v>10.99</v>
      </c>
      <c r="I318" s="115">
        <f t="shared" si="48"/>
        <v>9.1583333333333332</v>
      </c>
      <c r="J318" s="116">
        <v>36</v>
      </c>
      <c r="K318" s="117">
        <v>0</v>
      </c>
      <c r="L318" s="118">
        <f t="shared" si="49"/>
        <v>0</v>
      </c>
      <c r="M318" s="119">
        <f t="shared" si="50"/>
        <v>4.67075</v>
      </c>
      <c r="N318" s="120"/>
      <c r="O318" s="121"/>
    </row>
    <row r="319" spans="1:15" ht="15.75" customHeight="1" x14ac:dyDescent="0.2">
      <c r="A319" s="38" t="s">
        <v>225</v>
      </c>
      <c r="B319" s="60" t="s">
        <v>61</v>
      </c>
      <c r="C319" s="80" t="s">
        <v>55</v>
      </c>
      <c r="D319" s="40">
        <v>9780857751157</v>
      </c>
      <c r="E319" s="38" t="s">
        <v>605</v>
      </c>
      <c r="F319" s="38" t="s">
        <v>606</v>
      </c>
      <c r="G319" s="54"/>
      <c r="H319" s="81">
        <v>10.99</v>
      </c>
      <c r="I319" s="6">
        <f t="shared" si="48"/>
        <v>9.1583333333333332</v>
      </c>
      <c r="J319" s="14">
        <v>36</v>
      </c>
      <c r="K319" s="65">
        <v>0</v>
      </c>
      <c r="L319" s="66">
        <f t="shared" si="49"/>
        <v>0</v>
      </c>
      <c r="M319" s="67">
        <f t="shared" si="50"/>
        <v>4.67075</v>
      </c>
      <c r="N319" s="71"/>
      <c r="O319" s="50"/>
    </row>
    <row r="320" spans="1:15" s="151" customFormat="1" ht="15.75" customHeight="1" x14ac:dyDescent="0.2">
      <c r="A320" s="145"/>
      <c r="B320" s="145"/>
      <c r="C320" s="52"/>
      <c r="D320" s="150"/>
      <c r="G320" s="145"/>
      <c r="H320" s="147"/>
      <c r="I320" s="56"/>
      <c r="J320" s="145"/>
      <c r="K320" s="14"/>
      <c r="L320" s="171"/>
      <c r="M320" s="59"/>
      <c r="N320" s="178">
        <f>SUM(L120:L319)</f>
        <v>0</v>
      </c>
      <c r="O320" s="152"/>
    </row>
    <row r="321" spans="1:15" ht="15.75" customHeight="1" x14ac:dyDescent="0.2">
      <c r="A321" s="43" t="s">
        <v>630</v>
      </c>
      <c r="B321" s="43"/>
      <c r="C321" s="44"/>
      <c r="D321" s="45"/>
      <c r="E321" s="46"/>
      <c r="F321" s="43"/>
      <c r="G321" s="43"/>
      <c r="H321" s="47"/>
      <c r="I321" s="47"/>
      <c r="J321" s="43"/>
      <c r="K321" s="48"/>
      <c r="L321" s="47"/>
      <c r="M321" s="47"/>
      <c r="N321" s="70"/>
      <c r="O321" s="51"/>
    </row>
    <row r="322" spans="1:15" s="151" customFormat="1" ht="15.75" customHeight="1" x14ac:dyDescent="0.2">
      <c r="A322" s="72" t="s">
        <v>631</v>
      </c>
      <c r="B322" s="72" t="s">
        <v>632</v>
      </c>
      <c r="C322" s="76">
        <v>46327</v>
      </c>
      <c r="D322" s="150">
        <v>9781806942565</v>
      </c>
      <c r="E322" s="151" t="s">
        <v>1939</v>
      </c>
      <c r="F322" s="151" t="s">
        <v>1940</v>
      </c>
      <c r="G322" s="54"/>
      <c r="H322" s="56">
        <v>10.99</v>
      </c>
      <c r="I322" s="56">
        <f>H322/1.2</f>
        <v>9.1583333333333332</v>
      </c>
      <c r="J322" s="20">
        <v>36</v>
      </c>
      <c r="K322" s="57">
        <v>0</v>
      </c>
      <c r="L322" s="58">
        <f>SUM(M322*K322)</f>
        <v>0</v>
      </c>
      <c r="M322" s="59">
        <f>I322-(I322*$H$26)</f>
        <v>4.67075</v>
      </c>
      <c r="N322" s="71"/>
      <c r="O322" s="152"/>
    </row>
    <row r="323" spans="1:15" s="151" customFormat="1" ht="15.75" customHeight="1" x14ac:dyDescent="0.2">
      <c r="A323" s="72" t="s">
        <v>631</v>
      </c>
      <c r="B323" s="72" t="s">
        <v>632</v>
      </c>
      <c r="C323" s="76">
        <v>46327</v>
      </c>
      <c r="D323" s="150">
        <v>9781806942558</v>
      </c>
      <c r="E323" s="151" t="s">
        <v>1937</v>
      </c>
      <c r="F323" s="151" t="s">
        <v>1938</v>
      </c>
      <c r="G323" s="54"/>
      <c r="H323" s="56">
        <v>10.99</v>
      </c>
      <c r="I323" s="56">
        <f t="shared" ref="I323" si="51">H323/1.2</f>
        <v>9.1583333333333332</v>
      </c>
      <c r="J323" s="20">
        <v>36</v>
      </c>
      <c r="K323" s="57">
        <v>0</v>
      </c>
      <c r="L323" s="58">
        <f t="shared" ref="L323" si="52">SUM(M323*K323)</f>
        <v>0</v>
      </c>
      <c r="M323" s="59">
        <f t="shared" ref="M323" si="53">I323-(I323*$H$26)</f>
        <v>4.67075</v>
      </c>
      <c r="N323" s="71"/>
      <c r="O323" s="152"/>
    </row>
    <row r="324" spans="1:15" s="159" customFormat="1" ht="15.75" customHeight="1" x14ac:dyDescent="0.2">
      <c r="A324" s="38" t="s">
        <v>631</v>
      </c>
      <c r="B324" s="38" t="s">
        <v>632</v>
      </c>
      <c r="C324" s="61" t="s">
        <v>52</v>
      </c>
      <c r="D324" s="40">
        <v>9781835629468</v>
      </c>
      <c r="E324" s="29" t="s">
        <v>649</v>
      </c>
      <c r="F324" s="38" t="s">
        <v>650</v>
      </c>
      <c r="G324" s="60"/>
      <c r="H324" s="6">
        <v>10.99</v>
      </c>
      <c r="I324" s="6">
        <f t="shared" ref="I324:I331" si="54">H324/1.2</f>
        <v>9.1583333333333332</v>
      </c>
      <c r="J324" s="14">
        <v>36</v>
      </c>
      <c r="K324" s="65">
        <v>0</v>
      </c>
      <c r="L324" s="66">
        <f t="shared" ref="L324:L331" si="55">SUM(M324*K324)</f>
        <v>0</v>
      </c>
      <c r="M324" s="67">
        <f t="shared" ref="M324:M331" si="56">I324-(I324*$H$26)</f>
        <v>4.67075</v>
      </c>
      <c r="N324" s="71"/>
      <c r="O324" s="50"/>
    </row>
    <row r="325" spans="1:15" s="159" customFormat="1" ht="15.75" customHeight="1" x14ac:dyDescent="0.2">
      <c r="A325" s="38" t="s">
        <v>631</v>
      </c>
      <c r="B325" s="38" t="s">
        <v>632</v>
      </c>
      <c r="C325" s="61" t="s">
        <v>52</v>
      </c>
      <c r="D325" s="40">
        <v>9781835629451</v>
      </c>
      <c r="E325" s="29" t="s">
        <v>647</v>
      </c>
      <c r="F325" s="38" t="s">
        <v>648</v>
      </c>
      <c r="G325" s="60"/>
      <c r="H325" s="6">
        <v>10.99</v>
      </c>
      <c r="I325" s="6">
        <f t="shared" si="54"/>
        <v>9.1583333333333332</v>
      </c>
      <c r="J325" s="14">
        <v>36</v>
      </c>
      <c r="K325" s="65">
        <v>0</v>
      </c>
      <c r="L325" s="66">
        <f t="shared" si="55"/>
        <v>0</v>
      </c>
      <c r="M325" s="67">
        <f t="shared" si="56"/>
        <v>4.67075</v>
      </c>
      <c r="N325" s="71"/>
      <c r="O325" s="50"/>
    </row>
    <row r="326" spans="1:15" ht="15.75" customHeight="1" x14ac:dyDescent="0.2">
      <c r="A326" s="38" t="s">
        <v>631</v>
      </c>
      <c r="B326" s="38" t="s">
        <v>632</v>
      </c>
      <c r="C326" s="61" t="s">
        <v>52</v>
      </c>
      <c r="D326" s="40">
        <v>9781835628485</v>
      </c>
      <c r="E326" s="29" t="s">
        <v>645</v>
      </c>
      <c r="F326" s="38" t="s">
        <v>646</v>
      </c>
      <c r="G326" s="60"/>
      <c r="H326" s="6">
        <v>10.99</v>
      </c>
      <c r="I326" s="6">
        <f t="shared" si="54"/>
        <v>9.1583333333333332</v>
      </c>
      <c r="J326" s="14">
        <v>36</v>
      </c>
      <c r="K326" s="65">
        <v>0</v>
      </c>
      <c r="L326" s="66">
        <f t="shared" si="55"/>
        <v>0</v>
      </c>
      <c r="M326" s="67">
        <f t="shared" si="56"/>
        <v>4.67075</v>
      </c>
      <c r="N326" s="71"/>
      <c r="O326" s="50"/>
    </row>
    <row r="327" spans="1:15" ht="15.75" customHeight="1" x14ac:dyDescent="0.2">
      <c r="A327" s="38" t="s">
        <v>631</v>
      </c>
      <c r="B327" s="38" t="s">
        <v>632</v>
      </c>
      <c r="C327" s="61" t="s">
        <v>52</v>
      </c>
      <c r="D327" s="40">
        <v>9781835628478</v>
      </c>
      <c r="E327" s="29" t="s">
        <v>643</v>
      </c>
      <c r="F327" s="38" t="s">
        <v>644</v>
      </c>
      <c r="G327" s="60"/>
      <c r="H327" s="6">
        <v>10.99</v>
      </c>
      <c r="I327" s="6">
        <f t="shared" si="54"/>
        <v>9.1583333333333332</v>
      </c>
      <c r="J327" s="14">
        <v>36</v>
      </c>
      <c r="K327" s="65">
        <v>0</v>
      </c>
      <c r="L327" s="66">
        <f t="shared" si="55"/>
        <v>0</v>
      </c>
      <c r="M327" s="67">
        <f t="shared" si="56"/>
        <v>4.67075</v>
      </c>
      <c r="N327" s="71"/>
      <c r="O327" s="50"/>
    </row>
    <row r="328" spans="1:15" ht="15.75" customHeight="1" x14ac:dyDescent="0.2">
      <c r="A328" s="38" t="s">
        <v>631</v>
      </c>
      <c r="B328" s="38" t="s">
        <v>632</v>
      </c>
      <c r="C328" s="61" t="s">
        <v>52</v>
      </c>
      <c r="D328" s="40">
        <v>9781835627228</v>
      </c>
      <c r="E328" s="29" t="s">
        <v>641</v>
      </c>
      <c r="F328" s="38" t="s">
        <v>642</v>
      </c>
      <c r="G328" s="60"/>
      <c r="H328" s="6">
        <v>10.99</v>
      </c>
      <c r="I328" s="6">
        <f t="shared" si="54"/>
        <v>9.1583333333333332</v>
      </c>
      <c r="J328" s="14">
        <v>36</v>
      </c>
      <c r="K328" s="65">
        <v>0</v>
      </c>
      <c r="L328" s="66">
        <f t="shared" si="55"/>
        <v>0</v>
      </c>
      <c r="M328" s="67">
        <f t="shared" si="56"/>
        <v>4.67075</v>
      </c>
      <c r="N328" s="71"/>
      <c r="O328" s="50"/>
    </row>
    <row r="329" spans="1:15" ht="15.75" customHeight="1" x14ac:dyDescent="0.2">
      <c r="A329" s="38" t="s">
        <v>631</v>
      </c>
      <c r="B329" s="38" t="s">
        <v>632</v>
      </c>
      <c r="C329" s="61" t="s">
        <v>52</v>
      </c>
      <c r="D329" s="40">
        <v>9781835627211</v>
      </c>
      <c r="E329" s="29" t="s">
        <v>639</v>
      </c>
      <c r="F329" s="38" t="s">
        <v>640</v>
      </c>
      <c r="G329" s="60"/>
      <c r="H329" s="6">
        <v>10.99</v>
      </c>
      <c r="I329" s="6">
        <f t="shared" si="54"/>
        <v>9.1583333333333332</v>
      </c>
      <c r="J329" s="14">
        <v>36</v>
      </c>
      <c r="K329" s="65">
        <v>0</v>
      </c>
      <c r="L329" s="66">
        <f t="shared" si="55"/>
        <v>0</v>
      </c>
      <c r="M329" s="67">
        <f t="shared" si="56"/>
        <v>4.67075</v>
      </c>
      <c r="N329" s="71"/>
      <c r="O329" s="50"/>
    </row>
    <row r="330" spans="1:15" ht="15.75" customHeight="1" x14ac:dyDescent="0.2">
      <c r="A330" s="38" t="s">
        <v>631</v>
      </c>
      <c r="B330" s="38" t="s">
        <v>632</v>
      </c>
      <c r="C330" s="61" t="s">
        <v>52</v>
      </c>
      <c r="D330" s="40">
        <v>9781835626368</v>
      </c>
      <c r="E330" s="29" t="s">
        <v>637</v>
      </c>
      <c r="F330" s="38" t="s">
        <v>638</v>
      </c>
      <c r="G330" s="60"/>
      <c r="H330" s="6">
        <v>10.99</v>
      </c>
      <c r="I330" s="6">
        <f t="shared" si="54"/>
        <v>9.1583333333333332</v>
      </c>
      <c r="J330" s="14">
        <v>36</v>
      </c>
      <c r="K330" s="65">
        <v>0</v>
      </c>
      <c r="L330" s="66">
        <f t="shared" si="55"/>
        <v>0</v>
      </c>
      <c r="M330" s="67">
        <f t="shared" si="56"/>
        <v>4.67075</v>
      </c>
      <c r="N330" s="71"/>
      <c r="O330" s="50"/>
    </row>
    <row r="331" spans="1:15" ht="15.75" customHeight="1" x14ac:dyDescent="0.2">
      <c r="A331" s="38" t="s">
        <v>631</v>
      </c>
      <c r="B331" s="38" t="s">
        <v>632</v>
      </c>
      <c r="C331" s="61" t="s">
        <v>52</v>
      </c>
      <c r="D331" s="40">
        <v>9781835626351</v>
      </c>
      <c r="E331" s="29" t="s">
        <v>635</v>
      </c>
      <c r="F331" s="38" t="s">
        <v>636</v>
      </c>
      <c r="G331" s="60"/>
      <c r="H331" s="6">
        <v>10.99</v>
      </c>
      <c r="I331" s="6">
        <f t="shared" si="54"/>
        <v>9.1583333333333332</v>
      </c>
      <c r="J331" s="14">
        <v>36</v>
      </c>
      <c r="K331" s="65">
        <v>0</v>
      </c>
      <c r="L331" s="66">
        <f t="shared" si="55"/>
        <v>0</v>
      </c>
      <c r="M331" s="67">
        <f t="shared" si="56"/>
        <v>4.67075</v>
      </c>
      <c r="N331" s="71"/>
      <c r="O331" s="50"/>
    </row>
    <row r="332" spans="1:15" ht="15.75" customHeight="1" x14ac:dyDescent="0.2">
      <c r="A332" s="38" t="s">
        <v>631</v>
      </c>
      <c r="B332" s="38" t="s">
        <v>632</v>
      </c>
      <c r="C332" s="61" t="s">
        <v>52</v>
      </c>
      <c r="D332" s="40">
        <v>9781835625835</v>
      </c>
      <c r="E332" s="29" t="s">
        <v>633</v>
      </c>
      <c r="F332" s="38" t="s">
        <v>634</v>
      </c>
      <c r="G332" s="60"/>
      <c r="H332" s="6">
        <v>10.99</v>
      </c>
      <c r="I332" s="6">
        <f t="shared" ref="I332:I373" si="57">H332/1.2</f>
        <v>9.1583333333333332</v>
      </c>
      <c r="J332" s="14">
        <v>36</v>
      </c>
      <c r="K332" s="65">
        <v>0</v>
      </c>
      <c r="L332" s="66">
        <f t="shared" ref="L332:L373" si="58">SUM(M332*K332)</f>
        <v>0</v>
      </c>
      <c r="M332" s="67">
        <f t="shared" ref="M332:M336" si="59">I332-(I332*$H$26)</f>
        <v>4.67075</v>
      </c>
      <c r="N332" s="71"/>
      <c r="O332" s="50"/>
    </row>
    <row r="333" spans="1:15" ht="15.75" customHeight="1" x14ac:dyDescent="0.2">
      <c r="A333" s="38" t="s">
        <v>631</v>
      </c>
      <c r="B333" s="38" t="s">
        <v>632</v>
      </c>
      <c r="C333" s="29" t="s">
        <v>55</v>
      </c>
      <c r="D333" s="40">
        <v>9781835625828</v>
      </c>
      <c r="E333" s="29" t="s">
        <v>651</v>
      </c>
      <c r="F333" s="38" t="s">
        <v>652</v>
      </c>
      <c r="G333" s="54"/>
      <c r="H333" s="6">
        <v>10.99</v>
      </c>
      <c r="I333" s="6">
        <f t="shared" si="57"/>
        <v>9.1583333333333332</v>
      </c>
      <c r="J333" s="14">
        <v>36</v>
      </c>
      <c r="K333" s="65">
        <v>0</v>
      </c>
      <c r="L333" s="66">
        <f t="shared" si="58"/>
        <v>0</v>
      </c>
      <c r="M333" s="67">
        <f t="shared" si="59"/>
        <v>4.67075</v>
      </c>
      <c r="N333" s="71"/>
      <c r="O333" s="50"/>
    </row>
    <row r="334" spans="1:15" ht="15.75" customHeight="1" x14ac:dyDescent="0.2">
      <c r="A334" s="38" t="s">
        <v>631</v>
      </c>
      <c r="B334" s="38" t="s">
        <v>632</v>
      </c>
      <c r="C334" s="29" t="s">
        <v>55</v>
      </c>
      <c r="D334" s="40">
        <v>9781835625231</v>
      </c>
      <c r="E334" s="29" t="s">
        <v>653</v>
      </c>
      <c r="F334" s="38" t="s">
        <v>654</v>
      </c>
      <c r="G334" s="54"/>
      <c r="H334" s="6">
        <v>10.99</v>
      </c>
      <c r="I334" s="6">
        <f t="shared" si="57"/>
        <v>9.1583333333333332</v>
      </c>
      <c r="J334" s="14">
        <v>36</v>
      </c>
      <c r="K334" s="65">
        <v>0</v>
      </c>
      <c r="L334" s="66">
        <f t="shared" si="58"/>
        <v>0</v>
      </c>
      <c r="M334" s="67">
        <f t="shared" si="59"/>
        <v>4.67075</v>
      </c>
      <c r="N334" s="71"/>
      <c r="O334" s="50"/>
    </row>
    <row r="335" spans="1:15" ht="15.75" customHeight="1" x14ac:dyDescent="0.2">
      <c r="A335" s="38" t="s">
        <v>631</v>
      </c>
      <c r="B335" s="38" t="s">
        <v>632</v>
      </c>
      <c r="C335" s="29" t="s">
        <v>55</v>
      </c>
      <c r="D335" s="40">
        <v>9781835625224</v>
      </c>
      <c r="E335" s="29" t="s">
        <v>655</v>
      </c>
      <c r="F335" s="38" t="s">
        <v>656</v>
      </c>
      <c r="G335" s="54"/>
      <c r="H335" s="6">
        <v>10.99</v>
      </c>
      <c r="I335" s="6">
        <f t="shared" si="57"/>
        <v>9.1583333333333332</v>
      </c>
      <c r="J335" s="14">
        <v>36</v>
      </c>
      <c r="K335" s="65">
        <v>0</v>
      </c>
      <c r="L335" s="66">
        <f t="shared" si="58"/>
        <v>0</v>
      </c>
      <c r="M335" s="67">
        <f t="shared" si="59"/>
        <v>4.67075</v>
      </c>
      <c r="N335" s="71"/>
      <c r="O335" s="50"/>
    </row>
    <row r="336" spans="1:15" ht="15.75" customHeight="1" x14ac:dyDescent="0.2">
      <c r="A336" s="38" t="s">
        <v>631</v>
      </c>
      <c r="B336" s="38" t="s">
        <v>632</v>
      </c>
      <c r="C336" s="29" t="s">
        <v>55</v>
      </c>
      <c r="D336" s="40">
        <v>9781835625095</v>
      </c>
      <c r="E336" s="29" t="s">
        <v>657</v>
      </c>
      <c r="F336" s="38" t="s">
        <v>658</v>
      </c>
      <c r="G336" s="54"/>
      <c r="H336" s="6">
        <v>10.99</v>
      </c>
      <c r="I336" s="6">
        <f t="shared" si="57"/>
        <v>9.1583333333333332</v>
      </c>
      <c r="J336" s="14">
        <v>36</v>
      </c>
      <c r="K336" s="65">
        <v>0</v>
      </c>
      <c r="L336" s="66">
        <f t="shared" si="58"/>
        <v>0</v>
      </c>
      <c r="M336" s="67">
        <f t="shared" si="59"/>
        <v>4.67075</v>
      </c>
      <c r="N336" s="71"/>
      <c r="O336" s="50"/>
    </row>
    <row r="337" spans="1:15" ht="15.75" customHeight="1" x14ac:dyDescent="0.2">
      <c r="A337" s="38" t="s">
        <v>631</v>
      </c>
      <c r="B337" s="38" t="s">
        <v>632</v>
      </c>
      <c r="C337" s="29" t="s">
        <v>55</v>
      </c>
      <c r="D337" s="40">
        <v>9781835625088</v>
      </c>
      <c r="E337" s="29" t="s">
        <v>659</v>
      </c>
      <c r="F337" s="38" t="s">
        <v>660</v>
      </c>
      <c r="G337" s="54"/>
      <c r="H337" s="86">
        <v>10.99</v>
      </c>
      <c r="I337" s="6">
        <f t="shared" si="57"/>
        <v>9.1583333333333332</v>
      </c>
      <c r="J337" s="31">
        <v>36</v>
      </c>
      <c r="K337" s="69">
        <v>0</v>
      </c>
      <c r="L337" s="66">
        <f t="shared" si="58"/>
        <v>0</v>
      </c>
      <c r="M337" s="87">
        <v>4.67</v>
      </c>
      <c r="N337" s="71"/>
      <c r="O337" s="50"/>
    </row>
    <row r="338" spans="1:15" ht="15.75" customHeight="1" x14ac:dyDescent="0.2">
      <c r="A338" s="38" t="s">
        <v>631</v>
      </c>
      <c r="B338" s="38" t="s">
        <v>632</v>
      </c>
      <c r="C338" s="29" t="s">
        <v>55</v>
      </c>
      <c r="D338" s="40">
        <v>9781835622100</v>
      </c>
      <c r="E338" s="29" t="s">
        <v>661</v>
      </c>
      <c r="F338" s="38" t="s">
        <v>662</v>
      </c>
      <c r="G338" s="54"/>
      <c r="H338" s="86">
        <v>10.99</v>
      </c>
      <c r="I338" s="6">
        <f t="shared" si="57"/>
        <v>9.1583333333333332</v>
      </c>
      <c r="J338" s="31">
        <v>36</v>
      </c>
      <c r="K338" s="85">
        <v>0</v>
      </c>
      <c r="L338" s="66">
        <f t="shared" si="58"/>
        <v>0</v>
      </c>
      <c r="M338" s="87">
        <v>4.67</v>
      </c>
      <c r="N338" s="71"/>
      <c r="O338" s="50"/>
    </row>
    <row r="339" spans="1:15" ht="15.75" customHeight="1" x14ac:dyDescent="0.2">
      <c r="A339" s="38" t="s">
        <v>631</v>
      </c>
      <c r="B339" s="38" t="s">
        <v>632</v>
      </c>
      <c r="C339" s="29" t="s">
        <v>55</v>
      </c>
      <c r="D339" s="40">
        <v>9781835622094</v>
      </c>
      <c r="E339" s="29" t="s">
        <v>663</v>
      </c>
      <c r="F339" s="38" t="s">
        <v>664</v>
      </c>
      <c r="G339" s="54"/>
      <c r="H339" s="86">
        <v>10.99</v>
      </c>
      <c r="I339" s="6">
        <f t="shared" si="57"/>
        <v>9.1583333333333332</v>
      </c>
      <c r="J339" s="31">
        <v>36</v>
      </c>
      <c r="K339" s="85">
        <v>0</v>
      </c>
      <c r="L339" s="66">
        <f t="shared" si="58"/>
        <v>0</v>
      </c>
      <c r="M339" s="87">
        <v>4.67</v>
      </c>
      <c r="N339" s="71"/>
      <c r="O339" s="50"/>
    </row>
    <row r="340" spans="1:15" ht="15.75" customHeight="1" x14ac:dyDescent="0.2">
      <c r="A340" s="38" t="s">
        <v>631</v>
      </c>
      <c r="B340" s="38" t="s">
        <v>632</v>
      </c>
      <c r="C340" s="29" t="s">
        <v>55</v>
      </c>
      <c r="D340" s="40">
        <v>9781804179574</v>
      </c>
      <c r="E340" s="29" t="s">
        <v>665</v>
      </c>
      <c r="F340" s="38" t="s">
        <v>666</v>
      </c>
      <c r="G340" s="54"/>
      <c r="H340" s="86">
        <v>10.99</v>
      </c>
      <c r="I340" s="6">
        <f t="shared" si="57"/>
        <v>9.1583333333333332</v>
      </c>
      <c r="J340" s="31">
        <v>36</v>
      </c>
      <c r="K340" s="85">
        <v>0</v>
      </c>
      <c r="L340" s="66">
        <f t="shared" si="58"/>
        <v>0</v>
      </c>
      <c r="M340" s="87">
        <v>4.67</v>
      </c>
      <c r="N340" s="71"/>
      <c r="O340" s="50"/>
    </row>
    <row r="341" spans="1:15" ht="15.75" customHeight="1" x14ac:dyDescent="0.2">
      <c r="A341" s="38" t="s">
        <v>631</v>
      </c>
      <c r="B341" s="38" t="s">
        <v>632</v>
      </c>
      <c r="C341" s="29" t="s">
        <v>55</v>
      </c>
      <c r="D341" s="40">
        <v>9781804179567</v>
      </c>
      <c r="E341" s="29" t="s">
        <v>667</v>
      </c>
      <c r="F341" s="38" t="s">
        <v>668</v>
      </c>
      <c r="G341" s="54"/>
      <c r="H341" s="86">
        <v>10.99</v>
      </c>
      <c r="I341" s="6">
        <f t="shared" si="57"/>
        <v>9.1583333333333332</v>
      </c>
      <c r="J341" s="31">
        <v>36</v>
      </c>
      <c r="K341" s="85">
        <v>0</v>
      </c>
      <c r="L341" s="66">
        <f t="shared" si="58"/>
        <v>0</v>
      </c>
      <c r="M341" s="87">
        <v>4.67</v>
      </c>
      <c r="N341" s="71"/>
      <c r="O341" s="50"/>
    </row>
    <row r="342" spans="1:15" ht="15.75" customHeight="1" x14ac:dyDescent="0.2">
      <c r="A342" s="38" t="s">
        <v>631</v>
      </c>
      <c r="B342" s="38" t="s">
        <v>632</v>
      </c>
      <c r="C342" s="29" t="s">
        <v>55</v>
      </c>
      <c r="D342" s="40">
        <v>9781804178904</v>
      </c>
      <c r="E342" s="29" t="s">
        <v>669</v>
      </c>
      <c r="F342" s="38" t="s">
        <v>670</v>
      </c>
      <c r="G342" s="54"/>
      <c r="H342" s="86">
        <v>10.99</v>
      </c>
      <c r="I342" s="6">
        <f t="shared" si="57"/>
        <v>9.1583333333333332</v>
      </c>
      <c r="J342" s="31">
        <v>36</v>
      </c>
      <c r="K342" s="85">
        <v>0</v>
      </c>
      <c r="L342" s="66">
        <f t="shared" si="58"/>
        <v>0</v>
      </c>
      <c r="M342" s="87">
        <v>4.67</v>
      </c>
      <c r="N342" s="71"/>
      <c r="O342" s="50"/>
    </row>
    <row r="343" spans="1:15" ht="15.75" customHeight="1" x14ac:dyDescent="0.2">
      <c r="A343" s="38" t="s">
        <v>631</v>
      </c>
      <c r="B343" s="38" t="s">
        <v>632</v>
      </c>
      <c r="C343" s="29" t="s">
        <v>55</v>
      </c>
      <c r="D343" s="40">
        <v>9781804178898</v>
      </c>
      <c r="E343" s="29" t="s">
        <v>671</v>
      </c>
      <c r="F343" s="38" t="s">
        <v>672</v>
      </c>
      <c r="G343" s="54"/>
      <c r="H343" s="86">
        <v>10.99</v>
      </c>
      <c r="I343" s="6">
        <f t="shared" si="57"/>
        <v>9.1583333333333332</v>
      </c>
      <c r="J343" s="31">
        <v>36</v>
      </c>
      <c r="K343" s="85">
        <v>0</v>
      </c>
      <c r="L343" s="66">
        <f t="shared" si="58"/>
        <v>0</v>
      </c>
      <c r="M343" s="87">
        <v>4.67</v>
      </c>
      <c r="N343" s="71"/>
      <c r="O343" s="50"/>
    </row>
    <row r="344" spans="1:15" ht="15.75" customHeight="1" x14ac:dyDescent="0.2">
      <c r="A344" s="38" t="s">
        <v>631</v>
      </c>
      <c r="B344" s="38" t="s">
        <v>632</v>
      </c>
      <c r="C344" s="38" t="s">
        <v>55</v>
      </c>
      <c r="D344" s="40">
        <v>9781804178348</v>
      </c>
      <c r="E344" s="38" t="s">
        <v>673</v>
      </c>
      <c r="F344" s="38" t="s">
        <v>674</v>
      </c>
      <c r="G344" s="77"/>
      <c r="H344" s="6">
        <v>10.99</v>
      </c>
      <c r="I344" s="6">
        <f t="shared" si="57"/>
        <v>9.1583333333333332</v>
      </c>
      <c r="J344" s="14">
        <v>36</v>
      </c>
      <c r="K344" s="88">
        <v>0</v>
      </c>
      <c r="L344" s="66">
        <f t="shared" si="58"/>
        <v>0</v>
      </c>
      <c r="M344" s="67">
        <v>4.67</v>
      </c>
      <c r="N344" s="78"/>
      <c r="O344" s="50"/>
    </row>
    <row r="345" spans="1:15" ht="15.75" customHeight="1" x14ac:dyDescent="0.2">
      <c r="A345" s="38" t="s">
        <v>631</v>
      </c>
      <c r="B345" s="38" t="s">
        <v>632</v>
      </c>
      <c r="C345" s="29" t="s">
        <v>55</v>
      </c>
      <c r="D345" s="40">
        <v>9781804178331</v>
      </c>
      <c r="E345" s="29" t="s">
        <v>675</v>
      </c>
      <c r="F345" s="38" t="s">
        <v>676</v>
      </c>
      <c r="G345" s="54"/>
      <c r="H345" s="86">
        <v>10.99</v>
      </c>
      <c r="I345" s="6">
        <f t="shared" si="57"/>
        <v>9.1583333333333332</v>
      </c>
      <c r="J345" s="31">
        <v>36</v>
      </c>
      <c r="K345" s="85">
        <v>0</v>
      </c>
      <c r="L345" s="66">
        <f t="shared" si="58"/>
        <v>0</v>
      </c>
      <c r="M345" s="87">
        <v>4.67</v>
      </c>
      <c r="N345" s="71"/>
      <c r="O345" s="50"/>
    </row>
    <row r="346" spans="1:15" ht="15.75" customHeight="1" x14ac:dyDescent="0.2">
      <c r="A346" s="38" t="s">
        <v>631</v>
      </c>
      <c r="B346" s="38" t="s">
        <v>632</v>
      </c>
      <c r="C346" s="38" t="s">
        <v>55</v>
      </c>
      <c r="D346" s="40">
        <v>9781804177648</v>
      </c>
      <c r="E346" s="38" t="s">
        <v>677</v>
      </c>
      <c r="F346" s="38" t="s">
        <v>678</v>
      </c>
      <c r="G346" s="77"/>
      <c r="H346" s="6">
        <v>10.99</v>
      </c>
      <c r="I346" s="6">
        <f t="shared" si="57"/>
        <v>9.1583333333333332</v>
      </c>
      <c r="J346" s="14">
        <v>36</v>
      </c>
      <c r="K346" s="88">
        <v>0</v>
      </c>
      <c r="L346" s="66">
        <f t="shared" si="58"/>
        <v>0</v>
      </c>
      <c r="M346" s="67">
        <v>4.67</v>
      </c>
      <c r="N346" s="78"/>
      <c r="O346" s="50"/>
    </row>
    <row r="347" spans="1:15" ht="15.75" customHeight="1" x14ac:dyDescent="0.2">
      <c r="A347" s="38" t="s">
        <v>631</v>
      </c>
      <c r="B347" s="38" t="s">
        <v>632</v>
      </c>
      <c r="C347" s="38" t="s">
        <v>55</v>
      </c>
      <c r="D347" s="40">
        <v>9781804177631</v>
      </c>
      <c r="E347" s="38" t="s">
        <v>679</v>
      </c>
      <c r="F347" s="38" t="s">
        <v>680</v>
      </c>
      <c r="G347" s="77"/>
      <c r="H347" s="6">
        <v>10.99</v>
      </c>
      <c r="I347" s="6">
        <f t="shared" si="57"/>
        <v>9.1583333333333332</v>
      </c>
      <c r="J347" s="14">
        <v>36</v>
      </c>
      <c r="K347" s="88">
        <v>0</v>
      </c>
      <c r="L347" s="66">
        <f t="shared" si="58"/>
        <v>0</v>
      </c>
      <c r="M347" s="67">
        <v>4.67</v>
      </c>
      <c r="N347" s="78"/>
      <c r="O347" s="50"/>
    </row>
    <row r="348" spans="1:15" ht="15.75" customHeight="1" x14ac:dyDescent="0.2">
      <c r="A348" s="38" t="s">
        <v>631</v>
      </c>
      <c r="B348" s="38" t="s">
        <v>632</v>
      </c>
      <c r="C348" s="29" t="s">
        <v>55</v>
      </c>
      <c r="D348" s="40">
        <v>9781804177143</v>
      </c>
      <c r="E348" s="29" t="s">
        <v>681</v>
      </c>
      <c r="F348" s="38" t="s">
        <v>682</v>
      </c>
      <c r="G348" s="54"/>
      <c r="H348" s="86">
        <v>10.99</v>
      </c>
      <c r="I348" s="6">
        <f t="shared" si="57"/>
        <v>9.1583333333333332</v>
      </c>
      <c r="J348" s="31">
        <v>36</v>
      </c>
      <c r="K348" s="85">
        <v>0</v>
      </c>
      <c r="L348" s="66">
        <f t="shared" si="58"/>
        <v>0</v>
      </c>
      <c r="M348" s="87">
        <v>4.67</v>
      </c>
      <c r="N348" s="71"/>
      <c r="O348" s="50"/>
    </row>
    <row r="349" spans="1:15" ht="15.75" customHeight="1" x14ac:dyDescent="0.2">
      <c r="A349" s="38" t="s">
        <v>631</v>
      </c>
      <c r="B349" s="38" t="s">
        <v>632</v>
      </c>
      <c r="C349" s="29" t="s">
        <v>55</v>
      </c>
      <c r="D349" s="40">
        <v>9781804177136</v>
      </c>
      <c r="E349" s="29" t="s">
        <v>683</v>
      </c>
      <c r="F349" s="38" t="s">
        <v>684</v>
      </c>
      <c r="G349" s="54"/>
      <c r="H349" s="86">
        <v>10.99</v>
      </c>
      <c r="I349" s="6">
        <f t="shared" si="57"/>
        <v>9.1583333333333332</v>
      </c>
      <c r="J349" s="31">
        <v>36</v>
      </c>
      <c r="K349" s="85">
        <v>0</v>
      </c>
      <c r="L349" s="66">
        <f t="shared" si="58"/>
        <v>0</v>
      </c>
      <c r="M349" s="87">
        <v>4.67</v>
      </c>
      <c r="N349" s="71"/>
      <c r="O349" s="50"/>
    </row>
    <row r="350" spans="1:15" ht="15.75" customHeight="1" x14ac:dyDescent="0.2">
      <c r="A350" s="38" t="s">
        <v>631</v>
      </c>
      <c r="B350" s="38" t="s">
        <v>632</v>
      </c>
      <c r="C350" s="29" t="s">
        <v>55</v>
      </c>
      <c r="D350" s="40">
        <v>9781804176559</v>
      </c>
      <c r="E350" s="29" t="s">
        <v>685</v>
      </c>
      <c r="F350" s="38" t="s">
        <v>686</v>
      </c>
      <c r="G350" s="54"/>
      <c r="H350" s="86">
        <v>10.99</v>
      </c>
      <c r="I350" s="6">
        <f t="shared" si="57"/>
        <v>9.1583333333333332</v>
      </c>
      <c r="J350" s="31">
        <v>36</v>
      </c>
      <c r="K350" s="69">
        <v>0</v>
      </c>
      <c r="L350" s="66">
        <f t="shared" si="58"/>
        <v>0</v>
      </c>
      <c r="M350" s="87">
        <v>4.67</v>
      </c>
      <c r="N350" s="71"/>
      <c r="O350" s="50"/>
    </row>
    <row r="351" spans="1:15" ht="15.75" customHeight="1" x14ac:dyDescent="0.2">
      <c r="A351" s="38" t="s">
        <v>631</v>
      </c>
      <c r="B351" s="38" t="s">
        <v>632</v>
      </c>
      <c r="C351" s="29" t="s">
        <v>55</v>
      </c>
      <c r="D351" s="40">
        <v>9781804175248</v>
      </c>
      <c r="E351" s="29" t="s">
        <v>687</v>
      </c>
      <c r="F351" s="38" t="s">
        <v>688</v>
      </c>
      <c r="G351" s="54"/>
      <c r="H351" s="86">
        <v>10.99</v>
      </c>
      <c r="I351" s="6">
        <f t="shared" si="57"/>
        <v>9.1583333333333332</v>
      </c>
      <c r="J351" s="31">
        <v>36</v>
      </c>
      <c r="K351" s="85">
        <v>0</v>
      </c>
      <c r="L351" s="66">
        <f t="shared" si="58"/>
        <v>0</v>
      </c>
      <c r="M351" s="87">
        <v>4.67</v>
      </c>
      <c r="N351" s="71"/>
      <c r="O351" s="50"/>
    </row>
    <row r="352" spans="1:15" ht="15.75" customHeight="1" x14ac:dyDescent="0.2">
      <c r="A352" s="38" t="s">
        <v>631</v>
      </c>
      <c r="B352" s="38" t="s">
        <v>632</v>
      </c>
      <c r="C352" s="29" t="s">
        <v>55</v>
      </c>
      <c r="D352" s="40">
        <v>9781804173145</v>
      </c>
      <c r="E352" s="29" t="s">
        <v>689</v>
      </c>
      <c r="F352" s="38" t="s">
        <v>690</v>
      </c>
      <c r="G352" s="54"/>
      <c r="H352" s="86">
        <v>10.99</v>
      </c>
      <c r="I352" s="6">
        <f t="shared" si="57"/>
        <v>9.1583333333333332</v>
      </c>
      <c r="J352" s="31">
        <v>36</v>
      </c>
      <c r="K352" s="85">
        <v>0</v>
      </c>
      <c r="L352" s="66">
        <f t="shared" si="58"/>
        <v>0</v>
      </c>
      <c r="M352" s="87">
        <v>4.67</v>
      </c>
      <c r="N352" s="71"/>
      <c r="O352" s="50"/>
    </row>
    <row r="353" spans="1:15" ht="15.75" customHeight="1" x14ac:dyDescent="0.2">
      <c r="A353" s="38" t="s">
        <v>631</v>
      </c>
      <c r="B353" s="38" t="s">
        <v>632</v>
      </c>
      <c r="C353" s="29" t="s">
        <v>55</v>
      </c>
      <c r="D353" s="40">
        <v>9781804173138</v>
      </c>
      <c r="E353" s="29" t="s">
        <v>691</v>
      </c>
      <c r="F353" s="38" t="s">
        <v>692</v>
      </c>
      <c r="G353" s="54"/>
      <c r="H353" s="86">
        <v>10.99</v>
      </c>
      <c r="I353" s="6">
        <f t="shared" si="57"/>
        <v>9.1583333333333332</v>
      </c>
      <c r="J353" s="31">
        <v>36</v>
      </c>
      <c r="K353" s="85">
        <v>0</v>
      </c>
      <c r="L353" s="66">
        <f t="shared" si="58"/>
        <v>0</v>
      </c>
      <c r="M353" s="87">
        <v>4.67</v>
      </c>
      <c r="N353" s="71"/>
      <c r="O353" s="50"/>
    </row>
    <row r="354" spans="1:15" ht="15.75" customHeight="1" x14ac:dyDescent="0.2">
      <c r="A354" s="38" t="s">
        <v>631</v>
      </c>
      <c r="B354" s="38" t="s">
        <v>632</v>
      </c>
      <c r="C354" s="29" t="s">
        <v>55</v>
      </c>
      <c r="D354" s="40">
        <v>9781804172063</v>
      </c>
      <c r="E354" s="29" t="s">
        <v>693</v>
      </c>
      <c r="F354" s="38" t="s">
        <v>694</v>
      </c>
      <c r="G354" s="54"/>
      <c r="H354" s="86">
        <v>10.99</v>
      </c>
      <c r="I354" s="6">
        <f t="shared" si="57"/>
        <v>9.1583333333333332</v>
      </c>
      <c r="J354" s="31">
        <v>36</v>
      </c>
      <c r="K354" s="85">
        <v>0</v>
      </c>
      <c r="L354" s="66">
        <f t="shared" si="58"/>
        <v>0</v>
      </c>
      <c r="M354" s="87">
        <v>4.67</v>
      </c>
      <c r="N354" s="71"/>
      <c r="O354" s="50"/>
    </row>
    <row r="355" spans="1:15" ht="15.75" customHeight="1" x14ac:dyDescent="0.2">
      <c r="A355" s="38" t="s">
        <v>631</v>
      </c>
      <c r="B355" s="38" t="s">
        <v>632</v>
      </c>
      <c r="C355" s="29" t="s">
        <v>55</v>
      </c>
      <c r="D355" s="40">
        <v>9781804172056</v>
      </c>
      <c r="E355" s="29" t="s">
        <v>695</v>
      </c>
      <c r="F355" s="38" t="s">
        <v>696</v>
      </c>
      <c r="G355" s="54"/>
      <c r="H355" s="86">
        <v>10.99</v>
      </c>
      <c r="I355" s="6">
        <f t="shared" si="57"/>
        <v>9.1583333333333332</v>
      </c>
      <c r="J355" s="31">
        <v>36</v>
      </c>
      <c r="K355" s="85">
        <v>0</v>
      </c>
      <c r="L355" s="66">
        <f t="shared" si="58"/>
        <v>0</v>
      </c>
      <c r="M355" s="87">
        <v>4.67</v>
      </c>
      <c r="N355" s="71"/>
      <c r="O355" s="50"/>
    </row>
    <row r="356" spans="1:15" ht="15.75" customHeight="1" x14ac:dyDescent="0.2">
      <c r="A356" s="38" t="s">
        <v>631</v>
      </c>
      <c r="B356" s="38" t="s">
        <v>632</v>
      </c>
      <c r="C356" s="29" t="s">
        <v>55</v>
      </c>
      <c r="D356" s="40">
        <v>9781839649240</v>
      </c>
      <c r="E356" s="29" t="s">
        <v>697</v>
      </c>
      <c r="F356" s="38" t="s">
        <v>698</v>
      </c>
      <c r="G356" s="54"/>
      <c r="H356" s="86">
        <v>10.99</v>
      </c>
      <c r="I356" s="6">
        <f t="shared" si="57"/>
        <v>9.1583333333333332</v>
      </c>
      <c r="J356" s="31">
        <v>36</v>
      </c>
      <c r="K356" s="85">
        <v>0</v>
      </c>
      <c r="L356" s="66">
        <f t="shared" si="58"/>
        <v>0</v>
      </c>
      <c r="M356" s="87">
        <v>4.67</v>
      </c>
      <c r="N356" s="71"/>
      <c r="O356" s="50"/>
    </row>
    <row r="357" spans="1:15" ht="15.75" customHeight="1" x14ac:dyDescent="0.2">
      <c r="A357" s="38" t="s">
        <v>631</v>
      </c>
      <c r="B357" s="38" t="s">
        <v>632</v>
      </c>
      <c r="C357" s="29" t="s">
        <v>55</v>
      </c>
      <c r="D357" s="40">
        <v>9781839649233</v>
      </c>
      <c r="E357" s="29" t="s">
        <v>699</v>
      </c>
      <c r="F357" s="38" t="s">
        <v>700</v>
      </c>
      <c r="G357" s="54"/>
      <c r="H357" s="86">
        <v>10.99</v>
      </c>
      <c r="I357" s="6">
        <f t="shared" si="57"/>
        <v>9.1583333333333332</v>
      </c>
      <c r="J357" s="31">
        <v>36</v>
      </c>
      <c r="K357" s="85">
        <v>0</v>
      </c>
      <c r="L357" s="66">
        <f t="shared" si="58"/>
        <v>0</v>
      </c>
      <c r="M357" s="87">
        <v>4.67</v>
      </c>
      <c r="N357" s="71"/>
      <c r="O357" s="50"/>
    </row>
    <row r="358" spans="1:15" ht="15.75" customHeight="1" x14ac:dyDescent="0.2">
      <c r="A358" s="38" t="s">
        <v>631</v>
      </c>
      <c r="B358" s="38" t="s">
        <v>632</v>
      </c>
      <c r="C358" s="29" t="s">
        <v>55</v>
      </c>
      <c r="D358" s="40">
        <v>9781839648595</v>
      </c>
      <c r="E358" s="29" t="s">
        <v>701</v>
      </c>
      <c r="F358" s="38" t="s">
        <v>702</v>
      </c>
      <c r="G358" s="54"/>
      <c r="H358" s="86">
        <v>10.99</v>
      </c>
      <c r="I358" s="6">
        <f t="shared" si="57"/>
        <v>9.1583333333333332</v>
      </c>
      <c r="J358" s="31">
        <v>36</v>
      </c>
      <c r="K358" s="85">
        <v>0</v>
      </c>
      <c r="L358" s="66">
        <f t="shared" si="58"/>
        <v>0</v>
      </c>
      <c r="M358" s="87">
        <v>4.67</v>
      </c>
      <c r="N358" s="71"/>
      <c r="O358" s="50"/>
    </row>
    <row r="359" spans="1:15" ht="15.75" customHeight="1" x14ac:dyDescent="0.2">
      <c r="A359" s="38" t="s">
        <v>631</v>
      </c>
      <c r="B359" s="38" t="s">
        <v>632</v>
      </c>
      <c r="C359" s="29" t="s">
        <v>55</v>
      </c>
      <c r="D359" s="40">
        <v>9781839648588</v>
      </c>
      <c r="E359" s="29" t="s">
        <v>703</v>
      </c>
      <c r="F359" s="38" t="s">
        <v>704</v>
      </c>
      <c r="G359" s="54"/>
      <c r="H359" s="86">
        <v>10.99</v>
      </c>
      <c r="I359" s="6">
        <f t="shared" si="57"/>
        <v>9.1583333333333332</v>
      </c>
      <c r="J359" s="31">
        <v>36</v>
      </c>
      <c r="K359" s="85">
        <v>0</v>
      </c>
      <c r="L359" s="66">
        <f t="shared" si="58"/>
        <v>0</v>
      </c>
      <c r="M359" s="87">
        <v>4.67</v>
      </c>
      <c r="N359" s="71"/>
      <c r="O359" s="50"/>
    </row>
    <row r="360" spans="1:15" ht="15.75" customHeight="1" x14ac:dyDescent="0.2">
      <c r="A360" s="38" t="s">
        <v>631</v>
      </c>
      <c r="B360" s="38" t="s">
        <v>632</v>
      </c>
      <c r="C360" s="29" t="s">
        <v>55</v>
      </c>
      <c r="D360" s="40">
        <v>9781839642999</v>
      </c>
      <c r="E360" s="29" t="s">
        <v>705</v>
      </c>
      <c r="F360" s="38" t="s">
        <v>706</v>
      </c>
      <c r="G360" s="54"/>
      <c r="H360" s="86">
        <v>10.99</v>
      </c>
      <c r="I360" s="6">
        <f t="shared" si="57"/>
        <v>9.1583333333333332</v>
      </c>
      <c r="J360" s="31">
        <v>36</v>
      </c>
      <c r="K360" s="85">
        <v>0</v>
      </c>
      <c r="L360" s="66">
        <f t="shared" si="58"/>
        <v>0</v>
      </c>
      <c r="M360" s="87">
        <v>4.67</v>
      </c>
      <c r="N360" s="71"/>
      <c r="O360" s="50"/>
    </row>
    <row r="361" spans="1:15" ht="15.75" customHeight="1" x14ac:dyDescent="0.2">
      <c r="A361" s="38" t="s">
        <v>631</v>
      </c>
      <c r="B361" s="38" t="s">
        <v>632</v>
      </c>
      <c r="C361" s="29" t="s">
        <v>55</v>
      </c>
      <c r="D361" s="40">
        <v>9781839642982</v>
      </c>
      <c r="E361" s="29" t="s">
        <v>707</v>
      </c>
      <c r="F361" s="38" t="s">
        <v>708</v>
      </c>
      <c r="G361" s="54"/>
      <c r="H361" s="86">
        <v>10.99</v>
      </c>
      <c r="I361" s="6">
        <f t="shared" si="57"/>
        <v>9.1583333333333332</v>
      </c>
      <c r="J361" s="31">
        <v>36</v>
      </c>
      <c r="K361" s="85">
        <v>0</v>
      </c>
      <c r="L361" s="66">
        <f t="shared" si="58"/>
        <v>0</v>
      </c>
      <c r="M361" s="87">
        <v>4.67</v>
      </c>
      <c r="N361" s="71"/>
      <c r="O361" s="50"/>
    </row>
    <row r="362" spans="1:15" ht="15.75" customHeight="1" x14ac:dyDescent="0.2">
      <c r="A362" s="38" t="s">
        <v>631</v>
      </c>
      <c r="B362" s="38" t="s">
        <v>632</v>
      </c>
      <c r="C362" s="29" t="s">
        <v>55</v>
      </c>
      <c r="D362" s="40">
        <v>9781787558625</v>
      </c>
      <c r="E362" s="29" t="s">
        <v>709</v>
      </c>
      <c r="F362" s="38" t="s">
        <v>710</v>
      </c>
      <c r="G362" s="54"/>
      <c r="H362" s="86">
        <v>10.99</v>
      </c>
      <c r="I362" s="6">
        <f t="shared" si="57"/>
        <v>9.1583333333333332</v>
      </c>
      <c r="J362" s="31">
        <v>36</v>
      </c>
      <c r="K362" s="69">
        <v>0</v>
      </c>
      <c r="L362" s="66">
        <f t="shared" si="58"/>
        <v>0</v>
      </c>
      <c r="M362" s="87">
        <v>4.67</v>
      </c>
      <c r="N362" s="71"/>
      <c r="O362" s="50"/>
    </row>
    <row r="363" spans="1:15" ht="15.75" customHeight="1" x14ac:dyDescent="0.2">
      <c r="A363" s="38" t="s">
        <v>631</v>
      </c>
      <c r="B363" s="38" t="s">
        <v>632</v>
      </c>
      <c r="C363" s="38" t="s">
        <v>55</v>
      </c>
      <c r="D363" s="40">
        <v>9781787558618</v>
      </c>
      <c r="E363" s="38" t="s">
        <v>711</v>
      </c>
      <c r="F363" s="38" t="s">
        <v>712</v>
      </c>
      <c r="G363" s="77"/>
      <c r="H363" s="6">
        <v>10.99</v>
      </c>
      <c r="I363" s="6">
        <f t="shared" si="57"/>
        <v>9.1583333333333332</v>
      </c>
      <c r="J363" s="14">
        <v>36</v>
      </c>
      <c r="K363" s="88">
        <v>0</v>
      </c>
      <c r="L363" s="66">
        <f t="shared" si="58"/>
        <v>0</v>
      </c>
      <c r="M363" s="67">
        <v>4.67</v>
      </c>
      <c r="N363" s="78"/>
      <c r="O363" s="50"/>
    </row>
    <row r="364" spans="1:15" ht="15.75" customHeight="1" x14ac:dyDescent="0.2">
      <c r="A364" s="38" t="s">
        <v>631</v>
      </c>
      <c r="B364" s="38" t="s">
        <v>632</v>
      </c>
      <c r="C364" s="29" t="s">
        <v>55</v>
      </c>
      <c r="D364" s="40">
        <v>9781787558571</v>
      </c>
      <c r="E364" s="29" t="s">
        <v>713</v>
      </c>
      <c r="F364" s="38" t="s">
        <v>714</v>
      </c>
      <c r="G364" s="54"/>
      <c r="H364" s="86">
        <v>10.99</v>
      </c>
      <c r="I364" s="6">
        <f t="shared" si="57"/>
        <v>9.1583333333333332</v>
      </c>
      <c r="J364" s="31">
        <v>36</v>
      </c>
      <c r="K364" s="85">
        <v>0</v>
      </c>
      <c r="L364" s="66">
        <f t="shared" si="58"/>
        <v>0</v>
      </c>
      <c r="M364" s="87">
        <v>4.67</v>
      </c>
      <c r="N364" s="71"/>
      <c r="O364" s="50"/>
    </row>
    <row r="365" spans="1:15" ht="15.75" customHeight="1" x14ac:dyDescent="0.2">
      <c r="A365" s="38" t="s">
        <v>631</v>
      </c>
      <c r="B365" s="38" t="s">
        <v>632</v>
      </c>
      <c r="C365" s="29" t="s">
        <v>55</v>
      </c>
      <c r="D365" s="40">
        <v>9781787558564</v>
      </c>
      <c r="E365" s="29" t="s">
        <v>715</v>
      </c>
      <c r="F365" s="38" t="s">
        <v>716</v>
      </c>
      <c r="G365" s="54"/>
      <c r="H365" s="86">
        <v>10.99</v>
      </c>
      <c r="I365" s="6">
        <f t="shared" si="57"/>
        <v>9.1583333333333332</v>
      </c>
      <c r="J365" s="31">
        <v>36</v>
      </c>
      <c r="K365" s="85">
        <v>0</v>
      </c>
      <c r="L365" s="66">
        <f t="shared" si="58"/>
        <v>0</v>
      </c>
      <c r="M365" s="87">
        <v>4.67</v>
      </c>
      <c r="N365" s="71"/>
      <c r="O365" s="50"/>
    </row>
    <row r="366" spans="1:15" ht="15.75" customHeight="1" x14ac:dyDescent="0.2">
      <c r="A366" s="38" t="s">
        <v>631</v>
      </c>
      <c r="B366" s="38" t="s">
        <v>632</v>
      </c>
      <c r="C366" s="29" t="s">
        <v>55</v>
      </c>
      <c r="D366" s="40">
        <v>9781787558557</v>
      </c>
      <c r="E366" s="29" t="s">
        <v>717</v>
      </c>
      <c r="F366" s="38" t="s">
        <v>718</v>
      </c>
      <c r="G366" s="54"/>
      <c r="H366" s="86">
        <v>10.99</v>
      </c>
      <c r="I366" s="6">
        <f t="shared" si="57"/>
        <v>9.1583333333333332</v>
      </c>
      <c r="J366" s="31">
        <v>36</v>
      </c>
      <c r="K366" s="85">
        <v>0</v>
      </c>
      <c r="L366" s="66">
        <f t="shared" si="58"/>
        <v>0</v>
      </c>
      <c r="M366" s="87">
        <v>4.67</v>
      </c>
      <c r="N366" s="71"/>
      <c r="O366" s="50"/>
    </row>
    <row r="367" spans="1:15" ht="15.75" customHeight="1" x14ac:dyDescent="0.2">
      <c r="A367" s="38" t="s">
        <v>631</v>
      </c>
      <c r="B367" s="38" t="s">
        <v>632</v>
      </c>
      <c r="C367" s="29" t="s">
        <v>55</v>
      </c>
      <c r="D367" s="40">
        <v>9781787558533</v>
      </c>
      <c r="E367" s="29" t="s">
        <v>719</v>
      </c>
      <c r="F367" s="38" t="s">
        <v>720</v>
      </c>
      <c r="G367" s="54"/>
      <c r="H367" s="86">
        <v>10.99</v>
      </c>
      <c r="I367" s="6">
        <f t="shared" si="57"/>
        <v>9.1583333333333332</v>
      </c>
      <c r="J367" s="31">
        <v>36</v>
      </c>
      <c r="K367" s="85">
        <v>0</v>
      </c>
      <c r="L367" s="66">
        <f t="shared" si="58"/>
        <v>0</v>
      </c>
      <c r="M367" s="87">
        <v>4.67</v>
      </c>
      <c r="N367" s="71"/>
      <c r="O367" s="50"/>
    </row>
    <row r="368" spans="1:15" ht="15.75" customHeight="1" x14ac:dyDescent="0.2">
      <c r="A368" s="38" t="s">
        <v>631</v>
      </c>
      <c r="B368" s="38" t="s">
        <v>632</v>
      </c>
      <c r="C368" s="38" t="s">
        <v>55</v>
      </c>
      <c r="D368" s="40">
        <v>9781787558526</v>
      </c>
      <c r="E368" s="38" t="s">
        <v>721</v>
      </c>
      <c r="F368" s="38" t="s">
        <v>722</v>
      </c>
      <c r="G368" s="77"/>
      <c r="H368" s="6">
        <v>10.99</v>
      </c>
      <c r="I368" s="6">
        <f t="shared" si="57"/>
        <v>9.1583333333333332</v>
      </c>
      <c r="J368" s="14">
        <v>36</v>
      </c>
      <c r="K368" s="88">
        <v>0</v>
      </c>
      <c r="L368" s="66">
        <f t="shared" si="58"/>
        <v>0</v>
      </c>
      <c r="M368" s="67">
        <v>4.67</v>
      </c>
      <c r="N368" s="78"/>
      <c r="O368" s="50"/>
    </row>
    <row r="369" spans="1:15" ht="15.75" customHeight="1" x14ac:dyDescent="0.2">
      <c r="A369" s="38" t="s">
        <v>631</v>
      </c>
      <c r="B369" s="38" t="s">
        <v>632</v>
      </c>
      <c r="C369" s="38" t="s">
        <v>55</v>
      </c>
      <c r="D369" s="40">
        <v>9781787558519</v>
      </c>
      <c r="E369" s="38" t="s">
        <v>723</v>
      </c>
      <c r="F369" s="38" t="s">
        <v>724</v>
      </c>
      <c r="G369" s="77"/>
      <c r="H369" s="6">
        <v>10.99</v>
      </c>
      <c r="I369" s="6">
        <f t="shared" si="57"/>
        <v>9.1583333333333332</v>
      </c>
      <c r="J369" s="14">
        <v>36</v>
      </c>
      <c r="K369" s="88">
        <v>0</v>
      </c>
      <c r="L369" s="66">
        <f t="shared" si="58"/>
        <v>0</v>
      </c>
      <c r="M369" s="67">
        <v>4.67</v>
      </c>
      <c r="N369" s="78"/>
      <c r="O369" s="50"/>
    </row>
    <row r="370" spans="1:15" ht="15.75" customHeight="1" x14ac:dyDescent="0.2">
      <c r="A370" s="38" t="s">
        <v>631</v>
      </c>
      <c r="B370" s="38" t="s">
        <v>632</v>
      </c>
      <c r="C370" s="29" t="s">
        <v>55</v>
      </c>
      <c r="D370" s="40">
        <v>9781787558502</v>
      </c>
      <c r="E370" s="29" t="s">
        <v>725</v>
      </c>
      <c r="F370" s="38" t="s">
        <v>726</v>
      </c>
      <c r="G370" s="54"/>
      <c r="H370" s="86">
        <v>10.99</v>
      </c>
      <c r="I370" s="6">
        <f t="shared" si="57"/>
        <v>9.1583333333333332</v>
      </c>
      <c r="J370" s="31">
        <v>36</v>
      </c>
      <c r="K370" s="85">
        <v>0</v>
      </c>
      <c r="L370" s="66">
        <f t="shared" si="58"/>
        <v>0</v>
      </c>
      <c r="M370" s="87">
        <v>4.67</v>
      </c>
      <c r="N370" s="71"/>
      <c r="O370" s="50"/>
    </row>
    <row r="371" spans="1:15" ht="15.75" customHeight="1" x14ac:dyDescent="0.2">
      <c r="A371" s="38" t="s">
        <v>631</v>
      </c>
      <c r="B371" s="38" t="s">
        <v>632</v>
      </c>
      <c r="C371" s="38" t="s">
        <v>55</v>
      </c>
      <c r="D371" s="40">
        <v>9781787558496</v>
      </c>
      <c r="E371" s="38" t="s">
        <v>727</v>
      </c>
      <c r="F371" s="38" t="s">
        <v>728</v>
      </c>
      <c r="G371" s="77"/>
      <c r="H371" s="6">
        <v>10.99</v>
      </c>
      <c r="I371" s="6">
        <f t="shared" si="57"/>
        <v>9.1583333333333332</v>
      </c>
      <c r="J371" s="14">
        <v>36</v>
      </c>
      <c r="K371" s="88">
        <v>0</v>
      </c>
      <c r="L371" s="66">
        <f t="shared" si="58"/>
        <v>0</v>
      </c>
      <c r="M371" s="67">
        <v>4.67</v>
      </c>
      <c r="N371" s="78"/>
      <c r="O371" s="50"/>
    </row>
    <row r="372" spans="1:15" ht="15.75" customHeight="1" x14ac:dyDescent="0.2">
      <c r="A372" s="38" t="s">
        <v>631</v>
      </c>
      <c r="B372" s="38" t="s">
        <v>632</v>
      </c>
      <c r="C372" s="29" t="s">
        <v>55</v>
      </c>
      <c r="D372" s="40">
        <v>9781787558489</v>
      </c>
      <c r="E372" s="29" t="s">
        <v>729</v>
      </c>
      <c r="F372" s="38" t="s">
        <v>730</v>
      </c>
      <c r="G372" s="54"/>
      <c r="H372" s="86">
        <v>10.99</v>
      </c>
      <c r="I372" s="6">
        <f t="shared" si="57"/>
        <v>9.1583333333333332</v>
      </c>
      <c r="J372" s="31">
        <v>36</v>
      </c>
      <c r="K372" s="85">
        <v>0</v>
      </c>
      <c r="L372" s="66">
        <f t="shared" si="58"/>
        <v>0</v>
      </c>
      <c r="M372" s="87">
        <v>4.67</v>
      </c>
      <c r="N372" s="71"/>
      <c r="O372" s="50"/>
    </row>
    <row r="373" spans="1:15" ht="15.75" customHeight="1" x14ac:dyDescent="0.2">
      <c r="A373" s="38" t="s">
        <v>631</v>
      </c>
      <c r="B373" s="38" t="s">
        <v>632</v>
      </c>
      <c r="C373" s="29" t="s">
        <v>55</v>
      </c>
      <c r="D373" s="40">
        <v>9781787558472</v>
      </c>
      <c r="E373" s="29" t="s">
        <v>731</v>
      </c>
      <c r="F373" s="38" t="s">
        <v>732</v>
      </c>
      <c r="G373" s="54"/>
      <c r="H373" s="86">
        <v>10.99</v>
      </c>
      <c r="I373" s="6">
        <f t="shared" si="57"/>
        <v>9.1583333333333332</v>
      </c>
      <c r="J373" s="31">
        <v>36</v>
      </c>
      <c r="K373" s="85">
        <v>0</v>
      </c>
      <c r="L373" s="66">
        <f t="shared" si="58"/>
        <v>0</v>
      </c>
      <c r="M373" s="87">
        <v>4.67</v>
      </c>
      <c r="N373" s="71"/>
      <c r="O373" s="50"/>
    </row>
    <row r="374" spans="1:15" s="151" customFormat="1" ht="15.75" customHeight="1" x14ac:dyDescent="0.2">
      <c r="A374" s="145"/>
      <c r="B374" s="145"/>
      <c r="C374" s="52"/>
      <c r="D374" s="150"/>
      <c r="G374" s="145"/>
      <c r="H374" s="147"/>
      <c r="I374" s="56"/>
      <c r="J374" s="145"/>
      <c r="K374" s="14"/>
      <c r="L374" s="171"/>
      <c r="M374" s="59"/>
      <c r="N374" s="178">
        <f>SUM(L322:L373)</f>
        <v>0</v>
      </c>
      <c r="O374" s="152"/>
    </row>
    <row r="375" spans="1:15" ht="15" customHeight="1" x14ac:dyDescent="0.2">
      <c r="A375" s="43" t="s">
        <v>607</v>
      </c>
      <c r="B375" s="43"/>
      <c r="C375" s="44"/>
      <c r="D375" s="45"/>
      <c r="E375" s="46"/>
      <c r="F375" s="43"/>
      <c r="G375" s="43"/>
      <c r="H375" s="47"/>
      <c r="I375" s="47"/>
      <c r="J375" s="43"/>
      <c r="K375" s="48"/>
      <c r="L375" s="47"/>
      <c r="M375" s="47"/>
      <c r="N375" s="70"/>
      <c r="O375" s="51"/>
    </row>
    <row r="376" spans="1:15" s="151" customFormat="1" ht="15" customHeight="1" x14ac:dyDescent="0.2">
      <c r="A376" s="20" t="s">
        <v>608</v>
      </c>
      <c r="B376" s="20" t="s">
        <v>609</v>
      </c>
      <c r="C376" s="76">
        <v>46327</v>
      </c>
      <c r="D376" s="150">
        <v>9781806942534</v>
      </c>
      <c r="E376" s="151" t="s">
        <v>1941</v>
      </c>
      <c r="F376" s="151" t="s">
        <v>1942</v>
      </c>
      <c r="G376" s="145"/>
      <c r="H376" s="55">
        <v>10.99</v>
      </c>
      <c r="I376" s="56">
        <f t="shared" ref="I376:I377" si="60">H376/1.2</f>
        <v>9.1583333333333332</v>
      </c>
      <c r="J376" s="54">
        <v>36</v>
      </c>
      <c r="K376" s="92">
        <v>0</v>
      </c>
      <c r="L376" s="58">
        <f t="shared" ref="L376:L377" si="61">SUM(M376*K376)</f>
        <v>0</v>
      </c>
      <c r="M376" s="59">
        <f t="shared" ref="M376:M377" si="62">I376-(I376*$H$26)</f>
        <v>4.67075</v>
      </c>
      <c r="N376" s="179"/>
      <c r="O376" s="98"/>
    </row>
    <row r="377" spans="1:15" s="151" customFormat="1" ht="15" customHeight="1" x14ac:dyDescent="0.2">
      <c r="A377" s="20" t="s">
        <v>608</v>
      </c>
      <c r="B377" s="20" t="s">
        <v>609</v>
      </c>
      <c r="C377" s="76">
        <v>46327</v>
      </c>
      <c r="D377" s="150">
        <v>9781806942541</v>
      </c>
      <c r="E377" s="151" t="s">
        <v>1943</v>
      </c>
      <c r="F377" s="151" t="s">
        <v>1944</v>
      </c>
      <c r="G377" s="145"/>
      <c r="H377" s="55">
        <v>10.99</v>
      </c>
      <c r="I377" s="56">
        <f t="shared" si="60"/>
        <v>9.1583333333333332</v>
      </c>
      <c r="J377" s="54">
        <v>36</v>
      </c>
      <c r="K377" s="154">
        <v>0</v>
      </c>
      <c r="L377" s="58">
        <f t="shared" si="61"/>
        <v>0</v>
      </c>
      <c r="M377" s="59">
        <f t="shared" si="62"/>
        <v>4.67075</v>
      </c>
      <c r="N377" s="179"/>
      <c r="O377" s="98"/>
    </row>
    <row r="378" spans="1:15" ht="15" customHeight="1" x14ac:dyDescent="0.2">
      <c r="A378" s="14" t="s">
        <v>608</v>
      </c>
      <c r="B378" s="14" t="s">
        <v>609</v>
      </c>
      <c r="C378" s="61" t="s">
        <v>52</v>
      </c>
      <c r="D378" s="40">
        <v>9781835628461</v>
      </c>
      <c r="E378" s="38" t="s">
        <v>616</v>
      </c>
      <c r="F378" s="38" t="s">
        <v>617</v>
      </c>
      <c r="G378" s="38"/>
      <c r="H378" s="64">
        <v>10.99</v>
      </c>
      <c r="I378" s="6">
        <f>H378/1.2</f>
        <v>9.1583333333333332</v>
      </c>
      <c r="J378" s="60">
        <v>36</v>
      </c>
      <c r="K378" s="85">
        <v>0</v>
      </c>
      <c r="L378" s="66">
        <f>SUM(M378*K378)</f>
        <v>0</v>
      </c>
      <c r="M378" s="67">
        <f>I378-(I378*$H$26)</f>
        <v>4.67075</v>
      </c>
      <c r="N378" s="184"/>
      <c r="O378" s="38"/>
    </row>
    <row r="379" spans="1:15" ht="15" customHeight="1" x14ac:dyDescent="0.2">
      <c r="A379" s="14" t="s">
        <v>608</v>
      </c>
      <c r="B379" s="14" t="s">
        <v>609</v>
      </c>
      <c r="C379" s="61" t="s">
        <v>52</v>
      </c>
      <c r="D379" s="40">
        <v>9781835628454</v>
      </c>
      <c r="E379" s="38" t="s">
        <v>614</v>
      </c>
      <c r="F379" s="38" t="s">
        <v>615</v>
      </c>
      <c r="G379" s="38"/>
      <c r="H379" s="64">
        <v>10.99</v>
      </c>
      <c r="I379" s="6">
        <f t="shared" ref="I379" si="63">H379/1.2</f>
        <v>9.1583333333333332</v>
      </c>
      <c r="J379" s="60">
        <v>36</v>
      </c>
      <c r="K379" s="69">
        <v>0</v>
      </c>
      <c r="L379" s="66">
        <f t="shared" ref="L379" si="64">SUM(M379*K379)</f>
        <v>0</v>
      </c>
      <c r="M379" s="67">
        <f t="shared" ref="M379" si="65">I379-(I379*$H$26)</f>
        <v>4.67075</v>
      </c>
      <c r="N379" s="184"/>
      <c r="O379" s="38"/>
    </row>
    <row r="380" spans="1:15" ht="15" customHeight="1" x14ac:dyDescent="0.2">
      <c r="A380" s="14" t="s">
        <v>608</v>
      </c>
      <c r="B380" s="14" t="s">
        <v>609</v>
      </c>
      <c r="C380" s="61" t="s">
        <v>52</v>
      </c>
      <c r="D380" s="40">
        <v>9781835627204</v>
      </c>
      <c r="E380" s="38" t="s">
        <v>612</v>
      </c>
      <c r="F380" s="38" t="s">
        <v>613</v>
      </c>
      <c r="G380" s="38"/>
      <c r="H380" s="64">
        <v>10.99</v>
      </c>
      <c r="I380" s="6">
        <f t="shared" ref="I380:I387" si="66">H380/1.2</f>
        <v>9.1583333333333332</v>
      </c>
      <c r="J380" s="60">
        <v>36</v>
      </c>
      <c r="K380" s="85">
        <v>0</v>
      </c>
      <c r="L380" s="66">
        <f t="shared" ref="L380:L387" si="67">SUM(M380*K380)</f>
        <v>0</v>
      </c>
      <c r="M380" s="67">
        <f t="shared" ref="M380:M387" si="68">I380-(I380*$H$26)</f>
        <v>4.67075</v>
      </c>
      <c r="N380" s="184"/>
      <c r="O380" s="38"/>
    </row>
    <row r="381" spans="1:15" ht="15" customHeight="1" x14ac:dyDescent="0.2">
      <c r="A381" s="14" t="s">
        <v>608</v>
      </c>
      <c r="B381" s="14" t="s">
        <v>609</v>
      </c>
      <c r="C381" s="61" t="s">
        <v>52</v>
      </c>
      <c r="D381" s="40">
        <v>9781835627198</v>
      </c>
      <c r="E381" s="38" t="s">
        <v>610</v>
      </c>
      <c r="F381" s="38" t="s">
        <v>611</v>
      </c>
      <c r="G381" s="38"/>
      <c r="H381" s="64">
        <v>10.99</v>
      </c>
      <c r="I381" s="6">
        <f t="shared" si="66"/>
        <v>9.1583333333333332</v>
      </c>
      <c r="J381" s="60">
        <v>36</v>
      </c>
      <c r="K381" s="69">
        <v>0</v>
      </c>
      <c r="L381" s="66">
        <f t="shared" si="67"/>
        <v>0</v>
      </c>
      <c r="M381" s="67">
        <f t="shared" si="68"/>
        <v>4.67075</v>
      </c>
      <c r="N381" s="184"/>
      <c r="O381" s="38"/>
    </row>
    <row r="382" spans="1:15" ht="15" customHeight="1" x14ac:dyDescent="0.2">
      <c r="A382" s="14" t="s">
        <v>608</v>
      </c>
      <c r="B382" s="14" t="s">
        <v>609</v>
      </c>
      <c r="C382" s="80" t="s">
        <v>55</v>
      </c>
      <c r="D382" s="40">
        <v>9781835626306</v>
      </c>
      <c r="E382" s="14" t="s">
        <v>618</v>
      </c>
      <c r="F382" s="14" t="s">
        <v>619</v>
      </c>
      <c r="G382" s="14"/>
      <c r="H382" s="64">
        <v>10.99</v>
      </c>
      <c r="I382" s="6">
        <f t="shared" si="66"/>
        <v>9.1583333333333332</v>
      </c>
      <c r="J382" s="60">
        <v>36</v>
      </c>
      <c r="K382" s="85">
        <v>0</v>
      </c>
      <c r="L382" s="66">
        <f t="shared" si="67"/>
        <v>0</v>
      </c>
      <c r="M382" s="67">
        <f t="shared" si="68"/>
        <v>4.67075</v>
      </c>
      <c r="N382" s="178"/>
      <c r="O382" s="51"/>
    </row>
    <row r="383" spans="1:15" ht="15" customHeight="1" x14ac:dyDescent="0.2">
      <c r="A383" s="14" t="s">
        <v>608</v>
      </c>
      <c r="B383" s="14" t="s">
        <v>609</v>
      </c>
      <c r="C383" s="80" t="s">
        <v>55</v>
      </c>
      <c r="D383" s="40">
        <v>9781835626290</v>
      </c>
      <c r="E383" s="14" t="s">
        <v>620</v>
      </c>
      <c r="F383" s="14" t="s">
        <v>621</v>
      </c>
      <c r="G383" s="14"/>
      <c r="H383" s="64">
        <v>10.99</v>
      </c>
      <c r="I383" s="6">
        <f t="shared" si="66"/>
        <v>9.1583333333333332</v>
      </c>
      <c r="J383" s="60">
        <v>36</v>
      </c>
      <c r="K383" s="69">
        <v>0</v>
      </c>
      <c r="L383" s="66">
        <f t="shared" si="67"/>
        <v>0</v>
      </c>
      <c r="M383" s="67">
        <f t="shared" si="68"/>
        <v>4.67075</v>
      </c>
      <c r="N383" s="178"/>
      <c r="O383" s="51"/>
    </row>
    <row r="384" spans="1:15" ht="15" customHeight="1" x14ac:dyDescent="0.2">
      <c r="A384" s="14" t="s">
        <v>608</v>
      </c>
      <c r="B384" s="14" t="s">
        <v>609</v>
      </c>
      <c r="C384" s="80" t="s">
        <v>55</v>
      </c>
      <c r="D384" s="40">
        <v>9781835626108</v>
      </c>
      <c r="E384" s="14" t="s">
        <v>622</v>
      </c>
      <c r="F384" s="14" t="s">
        <v>623</v>
      </c>
      <c r="G384" s="14"/>
      <c r="H384" s="64">
        <v>10.99</v>
      </c>
      <c r="I384" s="6">
        <f t="shared" si="66"/>
        <v>9.1583333333333332</v>
      </c>
      <c r="J384" s="60">
        <v>36</v>
      </c>
      <c r="K384" s="69">
        <v>0</v>
      </c>
      <c r="L384" s="66">
        <f t="shared" si="67"/>
        <v>0</v>
      </c>
      <c r="M384" s="67">
        <f t="shared" si="68"/>
        <v>4.67075</v>
      </c>
      <c r="N384" s="178"/>
      <c r="O384" s="51"/>
    </row>
    <row r="385" spans="1:15" ht="15" customHeight="1" x14ac:dyDescent="0.2">
      <c r="A385" s="14" t="s">
        <v>608</v>
      </c>
      <c r="B385" s="14" t="s">
        <v>609</v>
      </c>
      <c r="C385" s="80" t="s">
        <v>55</v>
      </c>
      <c r="D385" s="40">
        <v>9781835626092</v>
      </c>
      <c r="E385" s="14" t="s">
        <v>624</v>
      </c>
      <c r="F385" s="14" t="s">
        <v>625</v>
      </c>
      <c r="G385" s="14"/>
      <c r="H385" s="64">
        <v>10.99</v>
      </c>
      <c r="I385" s="6">
        <f t="shared" si="66"/>
        <v>9.1583333333333332</v>
      </c>
      <c r="J385" s="60">
        <v>36</v>
      </c>
      <c r="K385" s="85">
        <v>0</v>
      </c>
      <c r="L385" s="66">
        <f t="shared" si="67"/>
        <v>0</v>
      </c>
      <c r="M385" s="67">
        <f t="shared" si="68"/>
        <v>4.67075</v>
      </c>
      <c r="N385" s="178"/>
      <c r="O385" s="51"/>
    </row>
    <row r="386" spans="1:15" ht="15" customHeight="1" x14ac:dyDescent="0.2">
      <c r="A386" s="14" t="s">
        <v>608</v>
      </c>
      <c r="B386" s="14" t="s">
        <v>609</v>
      </c>
      <c r="C386" s="80" t="s">
        <v>55</v>
      </c>
      <c r="D386" s="40">
        <v>9781835626085</v>
      </c>
      <c r="E386" s="14" t="s">
        <v>626</v>
      </c>
      <c r="F386" s="14" t="s">
        <v>627</v>
      </c>
      <c r="G386" s="14"/>
      <c r="H386" s="64">
        <v>10.99</v>
      </c>
      <c r="I386" s="6">
        <f t="shared" si="66"/>
        <v>9.1583333333333332</v>
      </c>
      <c r="J386" s="60">
        <v>36</v>
      </c>
      <c r="K386" s="85">
        <v>0</v>
      </c>
      <c r="L386" s="66">
        <f t="shared" si="67"/>
        <v>0</v>
      </c>
      <c r="M386" s="67">
        <f t="shared" si="68"/>
        <v>4.67075</v>
      </c>
      <c r="N386" s="178"/>
      <c r="O386" s="51"/>
    </row>
    <row r="387" spans="1:15" ht="15" customHeight="1" x14ac:dyDescent="0.2">
      <c r="A387" s="14" t="s">
        <v>608</v>
      </c>
      <c r="B387" s="14" t="s">
        <v>609</v>
      </c>
      <c r="C387" s="80" t="s">
        <v>55</v>
      </c>
      <c r="D387" s="40">
        <v>9781835626078</v>
      </c>
      <c r="E387" s="14" t="s">
        <v>628</v>
      </c>
      <c r="F387" s="14" t="s">
        <v>629</v>
      </c>
      <c r="G387" s="14"/>
      <c r="H387" s="64">
        <v>10.99</v>
      </c>
      <c r="I387" s="6">
        <f t="shared" si="66"/>
        <v>9.1583333333333332</v>
      </c>
      <c r="J387" s="60">
        <v>36</v>
      </c>
      <c r="K387" s="69">
        <v>0</v>
      </c>
      <c r="L387" s="66">
        <f t="shared" si="67"/>
        <v>0</v>
      </c>
      <c r="M387" s="67">
        <f t="shared" si="68"/>
        <v>4.67075</v>
      </c>
      <c r="N387" s="178"/>
      <c r="O387" s="51"/>
    </row>
    <row r="388" spans="1:15" s="151" customFormat="1" ht="15.75" customHeight="1" x14ac:dyDescent="0.2">
      <c r="A388" s="145"/>
      <c r="B388" s="145"/>
      <c r="C388" s="52"/>
      <c r="D388" s="150"/>
      <c r="G388" s="145"/>
      <c r="H388" s="147"/>
      <c r="I388" s="56"/>
      <c r="J388" s="145"/>
      <c r="K388" s="14"/>
      <c r="L388" s="171"/>
      <c r="M388" s="59"/>
      <c r="N388" s="178">
        <f>SUM(L376:L387)</f>
        <v>0</v>
      </c>
      <c r="O388" s="152"/>
    </row>
    <row r="389" spans="1:15" s="151" customFormat="1" ht="15.75" customHeight="1" x14ac:dyDescent="0.2">
      <c r="A389" s="43" t="s">
        <v>733</v>
      </c>
      <c r="B389" s="43"/>
      <c r="C389" s="44"/>
      <c r="D389" s="45"/>
      <c r="E389" s="46"/>
      <c r="F389" s="43"/>
      <c r="G389" s="43"/>
      <c r="H389" s="47"/>
      <c r="I389" s="47"/>
      <c r="J389" s="43"/>
      <c r="K389" s="48"/>
      <c r="L389" s="47"/>
      <c r="M389" s="47"/>
      <c r="N389" s="70"/>
      <c r="O389" s="51"/>
    </row>
    <row r="390" spans="1:15" s="151" customFormat="1" ht="15.75" customHeight="1" x14ac:dyDescent="0.2">
      <c r="A390" s="38" t="s">
        <v>734</v>
      </c>
      <c r="B390" s="38" t="s">
        <v>61</v>
      </c>
      <c r="C390" s="61" t="s">
        <v>52</v>
      </c>
      <c r="D390" s="89">
        <v>9781835629437</v>
      </c>
      <c r="E390" s="29" t="s">
        <v>739</v>
      </c>
      <c r="F390" s="38" t="s">
        <v>740</v>
      </c>
      <c r="G390" s="60"/>
      <c r="H390" s="6">
        <v>7.99</v>
      </c>
      <c r="I390" s="6">
        <f>H390/1.2</f>
        <v>6.6583333333333341</v>
      </c>
      <c r="J390" s="14">
        <v>48</v>
      </c>
      <c r="K390" s="65">
        <v>0</v>
      </c>
      <c r="L390" s="66">
        <f>SUM(M390*K390)</f>
        <v>0</v>
      </c>
      <c r="M390" s="67">
        <f>I390-(I390*$H$26)</f>
        <v>3.3957500000000005</v>
      </c>
      <c r="N390" s="71"/>
      <c r="O390" s="50"/>
    </row>
    <row r="391" spans="1:15" s="151" customFormat="1" ht="15.75" customHeight="1" x14ac:dyDescent="0.2">
      <c r="A391" s="38" t="s">
        <v>734</v>
      </c>
      <c r="B391" s="38" t="s">
        <v>61</v>
      </c>
      <c r="C391" s="61" t="s">
        <v>52</v>
      </c>
      <c r="D391" s="89">
        <v>9781835629444</v>
      </c>
      <c r="E391" s="29" t="s">
        <v>741</v>
      </c>
      <c r="F391" s="38" t="s">
        <v>742</v>
      </c>
      <c r="G391" s="60"/>
      <c r="H391" s="6">
        <v>7.99</v>
      </c>
      <c r="I391" s="6">
        <f>H391/1.2</f>
        <v>6.6583333333333341</v>
      </c>
      <c r="J391" s="14">
        <v>48</v>
      </c>
      <c r="K391" s="65">
        <v>0</v>
      </c>
      <c r="L391" s="66">
        <f>SUM(M391*K391)</f>
        <v>0</v>
      </c>
      <c r="M391" s="67">
        <f>I391-(I391*$H$26)</f>
        <v>3.3957500000000005</v>
      </c>
      <c r="N391" s="71"/>
      <c r="O391" s="50"/>
    </row>
    <row r="392" spans="1:15" s="151" customFormat="1" ht="15.75" customHeight="1" x14ac:dyDescent="0.2">
      <c r="A392" s="38" t="s">
        <v>734</v>
      </c>
      <c r="B392" s="38" t="s">
        <v>61</v>
      </c>
      <c r="C392" s="61" t="s">
        <v>52</v>
      </c>
      <c r="D392" s="89">
        <v>9781835627181</v>
      </c>
      <c r="E392" s="29" t="s">
        <v>737</v>
      </c>
      <c r="F392" s="38" t="s">
        <v>738</v>
      </c>
      <c r="G392" s="60"/>
      <c r="H392" s="6">
        <v>7.99</v>
      </c>
      <c r="I392" s="6">
        <f>H392/1.2</f>
        <v>6.6583333333333341</v>
      </c>
      <c r="J392" s="14">
        <v>48</v>
      </c>
      <c r="K392" s="65">
        <v>0</v>
      </c>
      <c r="L392" s="66">
        <f>SUM(M392*K392)</f>
        <v>0</v>
      </c>
      <c r="M392" s="67">
        <f>I392-(I392*$H$26)</f>
        <v>3.3957500000000005</v>
      </c>
      <c r="N392" s="71"/>
      <c r="O392" s="50"/>
    </row>
    <row r="393" spans="1:15" s="151" customFormat="1" ht="15.75" customHeight="1" x14ac:dyDescent="0.2">
      <c r="A393" s="38" t="s">
        <v>734</v>
      </c>
      <c r="B393" s="38" t="s">
        <v>61</v>
      </c>
      <c r="C393" s="61" t="s">
        <v>52</v>
      </c>
      <c r="D393" s="89">
        <v>9781835627174</v>
      </c>
      <c r="E393" s="29" t="s">
        <v>735</v>
      </c>
      <c r="F393" s="38" t="s">
        <v>736</v>
      </c>
      <c r="G393" s="60"/>
      <c r="H393" s="6">
        <v>7.99</v>
      </c>
      <c r="I393" s="6">
        <f>H393/1.2</f>
        <v>6.6583333333333341</v>
      </c>
      <c r="J393" s="14">
        <v>48</v>
      </c>
      <c r="K393" s="65">
        <v>0</v>
      </c>
      <c r="L393" s="66">
        <f>SUM(M393*K393)</f>
        <v>0</v>
      </c>
      <c r="M393" s="67">
        <f>I393-(I393*$H$26)</f>
        <v>3.3957500000000005</v>
      </c>
      <c r="N393" s="71"/>
      <c r="O393" s="50"/>
    </row>
    <row r="394" spans="1:15" s="151" customFormat="1" ht="15.75" customHeight="1" x14ac:dyDescent="0.2">
      <c r="A394" s="38" t="s">
        <v>734</v>
      </c>
      <c r="B394" s="38" t="s">
        <v>61</v>
      </c>
      <c r="C394" s="38" t="s">
        <v>55</v>
      </c>
      <c r="D394" s="89">
        <v>9781835625811</v>
      </c>
      <c r="E394" s="29" t="s">
        <v>743</v>
      </c>
      <c r="F394" s="38" t="s">
        <v>744</v>
      </c>
      <c r="G394" s="54"/>
      <c r="H394" s="6">
        <v>7.99</v>
      </c>
      <c r="I394" s="6">
        <f t="shared" ref="I394:I439" si="69">H394/1.2</f>
        <v>6.6583333333333341</v>
      </c>
      <c r="J394" s="14">
        <v>48</v>
      </c>
      <c r="K394" s="65">
        <v>0</v>
      </c>
      <c r="L394" s="66">
        <f t="shared" ref="L394:L439" si="70">SUM(M394*K394)</f>
        <v>0</v>
      </c>
      <c r="M394" s="67">
        <f t="shared" ref="M394:M439" si="71">I394-(I394*$H$26)</f>
        <v>3.3957500000000005</v>
      </c>
      <c r="N394" s="71"/>
      <c r="O394" s="50"/>
    </row>
    <row r="395" spans="1:15" s="151" customFormat="1" ht="15.75" customHeight="1" x14ac:dyDescent="0.2">
      <c r="A395" s="38" t="s">
        <v>734</v>
      </c>
      <c r="B395" s="38" t="s">
        <v>61</v>
      </c>
      <c r="C395" s="38" t="s">
        <v>55</v>
      </c>
      <c r="D395" s="89">
        <v>9781835625804</v>
      </c>
      <c r="E395" s="29" t="s">
        <v>745</v>
      </c>
      <c r="F395" s="38" t="s">
        <v>746</v>
      </c>
      <c r="G395" s="54"/>
      <c r="H395" s="6">
        <v>7.99</v>
      </c>
      <c r="I395" s="6">
        <f t="shared" si="69"/>
        <v>6.6583333333333341</v>
      </c>
      <c r="J395" s="14">
        <v>48</v>
      </c>
      <c r="K395" s="65">
        <v>0</v>
      </c>
      <c r="L395" s="66">
        <f t="shared" si="70"/>
        <v>0</v>
      </c>
      <c r="M395" s="67">
        <f t="shared" si="71"/>
        <v>3.3957500000000005</v>
      </c>
      <c r="N395" s="71"/>
      <c r="O395" s="50"/>
    </row>
    <row r="396" spans="1:15" s="151" customFormat="1" ht="15.75" customHeight="1" x14ac:dyDescent="0.2">
      <c r="A396" s="38" t="s">
        <v>734</v>
      </c>
      <c r="B396" s="38" t="s">
        <v>61</v>
      </c>
      <c r="C396" s="38" t="s">
        <v>55</v>
      </c>
      <c r="D396" s="89">
        <v>9781835622087</v>
      </c>
      <c r="E396" s="29" t="s">
        <v>747</v>
      </c>
      <c r="F396" s="38" t="s">
        <v>748</v>
      </c>
      <c r="G396" s="54"/>
      <c r="H396" s="6">
        <v>7.99</v>
      </c>
      <c r="I396" s="6">
        <f t="shared" si="69"/>
        <v>6.6583333333333341</v>
      </c>
      <c r="J396" s="14">
        <v>48</v>
      </c>
      <c r="K396" s="65">
        <v>0</v>
      </c>
      <c r="L396" s="66">
        <f t="shared" si="70"/>
        <v>0</v>
      </c>
      <c r="M396" s="67">
        <f t="shared" si="71"/>
        <v>3.3957500000000005</v>
      </c>
      <c r="N396" s="71"/>
      <c r="O396" s="50"/>
    </row>
    <row r="397" spans="1:15" s="151" customFormat="1" ht="15.75" customHeight="1" x14ac:dyDescent="0.2">
      <c r="A397" s="38" t="s">
        <v>734</v>
      </c>
      <c r="B397" s="38" t="s">
        <v>61</v>
      </c>
      <c r="C397" s="38" t="s">
        <v>55</v>
      </c>
      <c r="D397" s="89">
        <v>9781835622070</v>
      </c>
      <c r="E397" s="29" t="s">
        <v>749</v>
      </c>
      <c r="F397" s="38" t="s">
        <v>750</v>
      </c>
      <c r="G397" s="54"/>
      <c r="H397" s="6">
        <v>7.99</v>
      </c>
      <c r="I397" s="6">
        <f t="shared" si="69"/>
        <v>6.6583333333333341</v>
      </c>
      <c r="J397" s="14">
        <v>48</v>
      </c>
      <c r="K397" s="65">
        <v>0</v>
      </c>
      <c r="L397" s="66">
        <f t="shared" si="70"/>
        <v>0</v>
      </c>
      <c r="M397" s="67">
        <f t="shared" si="71"/>
        <v>3.3957500000000005</v>
      </c>
      <c r="N397" s="71"/>
      <c r="O397" s="50"/>
    </row>
    <row r="398" spans="1:15" s="151" customFormat="1" ht="15.75" customHeight="1" x14ac:dyDescent="0.2">
      <c r="A398" s="38" t="s">
        <v>734</v>
      </c>
      <c r="B398" s="38" t="s">
        <v>61</v>
      </c>
      <c r="C398" s="38" t="s">
        <v>55</v>
      </c>
      <c r="D398" s="89">
        <v>9781804178881</v>
      </c>
      <c r="E398" s="29" t="s">
        <v>751</v>
      </c>
      <c r="F398" s="38" t="s">
        <v>752</v>
      </c>
      <c r="G398" s="54"/>
      <c r="H398" s="6">
        <v>7.99</v>
      </c>
      <c r="I398" s="6">
        <f t="shared" si="69"/>
        <v>6.6583333333333341</v>
      </c>
      <c r="J398" s="14">
        <v>48</v>
      </c>
      <c r="K398" s="65">
        <v>0</v>
      </c>
      <c r="L398" s="66">
        <f t="shared" si="70"/>
        <v>0</v>
      </c>
      <c r="M398" s="67">
        <f t="shared" si="71"/>
        <v>3.3957500000000005</v>
      </c>
      <c r="N398" s="71"/>
      <c r="O398" s="50"/>
    </row>
    <row r="399" spans="1:15" s="125" customFormat="1" ht="15.75" customHeight="1" x14ac:dyDescent="0.2">
      <c r="A399" s="112" t="s">
        <v>734</v>
      </c>
      <c r="B399" s="112" t="s">
        <v>61</v>
      </c>
      <c r="C399" s="112" t="s">
        <v>55</v>
      </c>
      <c r="D399" s="113">
        <v>9781804178874</v>
      </c>
      <c r="E399" s="112" t="s">
        <v>753</v>
      </c>
      <c r="F399" s="112" t="s">
        <v>754</v>
      </c>
      <c r="G399" s="114"/>
      <c r="H399" s="115">
        <v>7.99</v>
      </c>
      <c r="I399" s="115">
        <f t="shared" si="69"/>
        <v>6.6583333333333341</v>
      </c>
      <c r="J399" s="116">
        <v>48</v>
      </c>
      <c r="K399" s="117">
        <v>0</v>
      </c>
      <c r="L399" s="118">
        <f t="shared" si="70"/>
        <v>0</v>
      </c>
      <c r="M399" s="119">
        <f t="shared" si="71"/>
        <v>3.3957500000000005</v>
      </c>
      <c r="N399" s="120"/>
      <c r="O399" s="121"/>
    </row>
    <row r="400" spans="1:15" s="125" customFormat="1" ht="15.75" customHeight="1" x14ac:dyDescent="0.2">
      <c r="A400" s="164" t="s">
        <v>734</v>
      </c>
      <c r="B400" s="164" t="s">
        <v>61</v>
      </c>
      <c r="C400" s="164" t="s">
        <v>55</v>
      </c>
      <c r="D400" s="165">
        <v>9781804177624</v>
      </c>
      <c r="E400" s="164" t="s">
        <v>755</v>
      </c>
      <c r="F400" s="164" t="s">
        <v>756</v>
      </c>
      <c r="G400" s="163"/>
      <c r="H400" s="167">
        <v>7.99</v>
      </c>
      <c r="I400" s="167">
        <f t="shared" si="69"/>
        <v>6.6583333333333341</v>
      </c>
      <c r="J400" s="166">
        <v>48</v>
      </c>
      <c r="K400" s="168">
        <v>0</v>
      </c>
      <c r="L400" s="169">
        <f t="shared" si="70"/>
        <v>0</v>
      </c>
      <c r="M400" s="170">
        <f t="shared" si="71"/>
        <v>3.3957500000000005</v>
      </c>
      <c r="N400" s="196"/>
      <c r="O400" s="197"/>
    </row>
    <row r="401" spans="1:15" s="125" customFormat="1" ht="15.75" customHeight="1" x14ac:dyDescent="0.2">
      <c r="A401" s="112" t="s">
        <v>734</v>
      </c>
      <c r="B401" s="112" t="s">
        <v>61</v>
      </c>
      <c r="C401" s="112" t="s">
        <v>55</v>
      </c>
      <c r="D401" s="113">
        <v>9781804177617</v>
      </c>
      <c r="E401" s="112" t="s">
        <v>757</v>
      </c>
      <c r="F401" s="112" t="s">
        <v>758</v>
      </c>
      <c r="G401" s="114"/>
      <c r="H401" s="115">
        <v>7.99</v>
      </c>
      <c r="I401" s="115">
        <f t="shared" si="69"/>
        <v>6.6583333333333341</v>
      </c>
      <c r="J401" s="116">
        <v>48</v>
      </c>
      <c r="K401" s="117">
        <v>0</v>
      </c>
      <c r="L401" s="118">
        <f t="shared" si="70"/>
        <v>0</v>
      </c>
      <c r="M401" s="119">
        <f t="shared" si="71"/>
        <v>3.3957500000000005</v>
      </c>
      <c r="N401" s="120"/>
      <c r="O401" s="121"/>
    </row>
    <row r="402" spans="1:15" s="151" customFormat="1" ht="15.75" customHeight="1" x14ac:dyDescent="0.2">
      <c r="A402" s="112" t="s">
        <v>734</v>
      </c>
      <c r="B402" s="112" t="s">
        <v>61</v>
      </c>
      <c r="C402" s="112" t="s">
        <v>55</v>
      </c>
      <c r="D402" s="113">
        <v>9781804176535</v>
      </c>
      <c r="E402" s="112" t="s">
        <v>759</v>
      </c>
      <c r="F402" s="112" t="s">
        <v>760</v>
      </c>
      <c r="G402" s="114"/>
      <c r="H402" s="115">
        <v>7.99</v>
      </c>
      <c r="I402" s="115">
        <f t="shared" si="69"/>
        <v>6.6583333333333341</v>
      </c>
      <c r="J402" s="116">
        <v>48</v>
      </c>
      <c r="K402" s="117">
        <v>0</v>
      </c>
      <c r="L402" s="118">
        <f t="shared" si="70"/>
        <v>0</v>
      </c>
      <c r="M402" s="119">
        <f t="shared" si="71"/>
        <v>3.3957500000000005</v>
      </c>
      <c r="N402" s="120"/>
      <c r="O402" s="121"/>
    </row>
    <row r="403" spans="1:15" s="151" customFormat="1" ht="15.75" customHeight="1" x14ac:dyDescent="0.2">
      <c r="A403" s="38" t="s">
        <v>734</v>
      </c>
      <c r="B403" s="38" t="s">
        <v>61</v>
      </c>
      <c r="C403" s="38" t="s">
        <v>55</v>
      </c>
      <c r="D403" s="89">
        <v>9781804176528</v>
      </c>
      <c r="E403" s="29" t="s">
        <v>761</v>
      </c>
      <c r="F403" s="38" t="s">
        <v>762</v>
      </c>
      <c r="G403" s="54"/>
      <c r="H403" s="6">
        <v>7.99</v>
      </c>
      <c r="I403" s="6">
        <f t="shared" si="69"/>
        <v>6.6583333333333341</v>
      </c>
      <c r="J403" s="14">
        <v>48</v>
      </c>
      <c r="K403" s="65">
        <v>0</v>
      </c>
      <c r="L403" s="66">
        <f t="shared" si="70"/>
        <v>0</v>
      </c>
      <c r="M403" s="67">
        <f t="shared" si="71"/>
        <v>3.3957500000000005</v>
      </c>
      <c r="N403" s="71"/>
      <c r="O403" s="50"/>
    </row>
    <row r="404" spans="1:15" s="151" customFormat="1" ht="15.75" customHeight="1" x14ac:dyDescent="0.2">
      <c r="A404" s="38" t="s">
        <v>734</v>
      </c>
      <c r="B404" s="38" t="s">
        <v>61</v>
      </c>
      <c r="C404" s="38" t="s">
        <v>55</v>
      </c>
      <c r="D404" s="89">
        <v>9781804173121</v>
      </c>
      <c r="E404" s="29" t="s">
        <v>763</v>
      </c>
      <c r="F404" s="38" t="s">
        <v>764</v>
      </c>
      <c r="G404" s="54"/>
      <c r="H404" s="6">
        <v>7.99</v>
      </c>
      <c r="I404" s="6">
        <f t="shared" si="69"/>
        <v>6.6583333333333341</v>
      </c>
      <c r="J404" s="14">
        <v>48</v>
      </c>
      <c r="K404" s="65">
        <v>0</v>
      </c>
      <c r="L404" s="66">
        <f t="shared" si="70"/>
        <v>0</v>
      </c>
      <c r="M404" s="67">
        <f t="shared" si="71"/>
        <v>3.3957500000000005</v>
      </c>
      <c r="N404" s="71"/>
      <c r="O404" s="50"/>
    </row>
    <row r="405" spans="1:15" s="151" customFormat="1" ht="15.75" customHeight="1" x14ac:dyDescent="0.2">
      <c r="A405" s="38" t="s">
        <v>734</v>
      </c>
      <c r="B405" s="38" t="s">
        <v>61</v>
      </c>
      <c r="C405" s="38" t="s">
        <v>55</v>
      </c>
      <c r="D405" s="40">
        <v>9781804173114</v>
      </c>
      <c r="E405" s="38" t="s">
        <v>765</v>
      </c>
      <c r="F405" s="38" t="s">
        <v>766</v>
      </c>
      <c r="G405" s="77"/>
      <c r="H405" s="6">
        <v>7.99</v>
      </c>
      <c r="I405" s="6">
        <f t="shared" si="69"/>
        <v>6.6583333333333341</v>
      </c>
      <c r="J405" s="14">
        <v>48</v>
      </c>
      <c r="K405" s="65">
        <v>0</v>
      </c>
      <c r="L405" s="66">
        <f t="shared" si="70"/>
        <v>0</v>
      </c>
      <c r="M405" s="67">
        <f t="shared" si="71"/>
        <v>3.3957500000000005</v>
      </c>
      <c r="N405" s="78"/>
      <c r="O405" s="50"/>
    </row>
    <row r="406" spans="1:15" s="151" customFormat="1" ht="15.75" customHeight="1" x14ac:dyDescent="0.2">
      <c r="A406" s="38" t="s">
        <v>734</v>
      </c>
      <c r="B406" s="38" t="s">
        <v>61</v>
      </c>
      <c r="C406" s="38" t="s">
        <v>55</v>
      </c>
      <c r="D406" s="40">
        <v>9781804172049</v>
      </c>
      <c r="E406" s="38" t="s">
        <v>767</v>
      </c>
      <c r="F406" s="38" t="s">
        <v>768</v>
      </c>
      <c r="G406" s="77"/>
      <c r="H406" s="6">
        <v>7.99</v>
      </c>
      <c r="I406" s="6">
        <f t="shared" si="69"/>
        <v>6.6583333333333341</v>
      </c>
      <c r="J406" s="14">
        <v>48</v>
      </c>
      <c r="K406" s="65">
        <v>0</v>
      </c>
      <c r="L406" s="66">
        <f t="shared" si="70"/>
        <v>0</v>
      </c>
      <c r="M406" s="67">
        <f t="shared" si="71"/>
        <v>3.3957500000000005</v>
      </c>
      <c r="N406" s="78"/>
      <c r="O406" s="50"/>
    </row>
    <row r="407" spans="1:15" s="151" customFormat="1" ht="15.75" customHeight="1" x14ac:dyDescent="0.2">
      <c r="A407" s="38" t="s">
        <v>734</v>
      </c>
      <c r="B407" s="38" t="s">
        <v>61</v>
      </c>
      <c r="C407" s="38" t="s">
        <v>55</v>
      </c>
      <c r="D407" s="40">
        <v>9781804172032</v>
      </c>
      <c r="E407" s="38" t="s">
        <v>769</v>
      </c>
      <c r="F407" s="38" t="s">
        <v>770</v>
      </c>
      <c r="G407" s="77"/>
      <c r="H407" s="6">
        <v>7.99</v>
      </c>
      <c r="I407" s="6">
        <f t="shared" si="69"/>
        <v>6.6583333333333341</v>
      </c>
      <c r="J407" s="14">
        <v>48</v>
      </c>
      <c r="K407" s="65">
        <v>0</v>
      </c>
      <c r="L407" s="66">
        <f t="shared" si="70"/>
        <v>0</v>
      </c>
      <c r="M407" s="67">
        <f t="shared" si="71"/>
        <v>3.3957500000000005</v>
      </c>
      <c r="N407" s="78"/>
      <c r="O407" s="50"/>
    </row>
    <row r="408" spans="1:15" s="151" customFormat="1" ht="15.75" customHeight="1" x14ac:dyDescent="0.2">
      <c r="A408" s="38" t="s">
        <v>734</v>
      </c>
      <c r="B408" s="38" t="s">
        <v>61</v>
      </c>
      <c r="C408" s="38" t="s">
        <v>55</v>
      </c>
      <c r="D408" s="40">
        <v>9781839648571</v>
      </c>
      <c r="E408" s="38" t="s">
        <v>771</v>
      </c>
      <c r="F408" s="38" t="s">
        <v>772</v>
      </c>
      <c r="G408" s="77"/>
      <c r="H408" s="6">
        <v>7.99</v>
      </c>
      <c r="I408" s="6">
        <f t="shared" si="69"/>
        <v>6.6583333333333341</v>
      </c>
      <c r="J408" s="14">
        <v>48</v>
      </c>
      <c r="K408" s="65">
        <v>0</v>
      </c>
      <c r="L408" s="66">
        <f t="shared" si="70"/>
        <v>0</v>
      </c>
      <c r="M408" s="67">
        <f t="shared" si="71"/>
        <v>3.3957500000000005</v>
      </c>
      <c r="N408" s="78"/>
      <c r="O408" s="50"/>
    </row>
    <row r="409" spans="1:15" s="151" customFormat="1" ht="15.75" customHeight="1" x14ac:dyDescent="0.2">
      <c r="A409" s="38" t="s">
        <v>734</v>
      </c>
      <c r="B409" s="38" t="s">
        <v>61</v>
      </c>
      <c r="C409" s="38" t="s">
        <v>55</v>
      </c>
      <c r="D409" s="40">
        <v>9781839648564</v>
      </c>
      <c r="E409" s="38" t="s">
        <v>773</v>
      </c>
      <c r="F409" s="38" t="s">
        <v>774</v>
      </c>
      <c r="G409" s="77"/>
      <c r="H409" s="6">
        <v>7.99</v>
      </c>
      <c r="I409" s="6">
        <f t="shared" si="69"/>
        <v>6.6583333333333341</v>
      </c>
      <c r="J409" s="14">
        <v>48</v>
      </c>
      <c r="K409" s="65">
        <v>0</v>
      </c>
      <c r="L409" s="66">
        <f t="shared" si="70"/>
        <v>0</v>
      </c>
      <c r="M409" s="67">
        <f t="shared" si="71"/>
        <v>3.3957500000000005</v>
      </c>
      <c r="N409" s="78"/>
      <c r="O409" s="50"/>
    </row>
    <row r="410" spans="1:15" ht="15.75" customHeight="1" x14ac:dyDescent="0.2">
      <c r="A410" s="38" t="s">
        <v>734</v>
      </c>
      <c r="B410" s="38" t="s">
        <v>61</v>
      </c>
      <c r="C410" s="38" t="s">
        <v>55</v>
      </c>
      <c r="D410" s="40">
        <v>9781839642968</v>
      </c>
      <c r="E410" s="38" t="s">
        <v>775</v>
      </c>
      <c r="F410" s="38" t="s">
        <v>776</v>
      </c>
      <c r="G410" s="77"/>
      <c r="H410" s="6">
        <v>7.99</v>
      </c>
      <c r="I410" s="6">
        <f t="shared" si="69"/>
        <v>6.6583333333333341</v>
      </c>
      <c r="J410" s="14">
        <v>48</v>
      </c>
      <c r="K410" s="65">
        <v>0</v>
      </c>
      <c r="L410" s="66">
        <f t="shared" si="70"/>
        <v>0</v>
      </c>
      <c r="M410" s="67">
        <f t="shared" si="71"/>
        <v>3.3957500000000005</v>
      </c>
      <c r="N410" s="78"/>
      <c r="O410" s="50"/>
    </row>
    <row r="411" spans="1:15" s="151" customFormat="1" ht="15.75" customHeight="1" x14ac:dyDescent="0.2">
      <c r="A411" s="38" t="s">
        <v>734</v>
      </c>
      <c r="B411" s="38" t="s">
        <v>61</v>
      </c>
      <c r="C411" s="38" t="s">
        <v>55</v>
      </c>
      <c r="D411" s="40">
        <v>9781839642951</v>
      </c>
      <c r="E411" s="38" t="s">
        <v>777</v>
      </c>
      <c r="F411" s="38" t="s">
        <v>778</v>
      </c>
      <c r="G411" s="77"/>
      <c r="H411" s="6">
        <v>7.99</v>
      </c>
      <c r="I411" s="6">
        <f t="shared" si="69"/>
        <v>6.6583333333333341</v>
      </c>
      <c r="J411" s="14">
        <v>48</v>
      </c>
      <c r="K411" s="65">
        <v>0</v>
      </c>
      <c r="L411" s="66">
        <f t="shared" si="70"/>
        <v>0</v>
      </c>
      <c r="M411" s="67">
        <f t="shared" si="71"/>
        <v>3.3957500000000005</v>
      </c>
      <c r="N411" s="78"/>
      <c r="O411" s="50"/>
    </row>
    <row r="412" spans="1:15" s="151" customFormat="1" ht="15.75" customHeight="1" x14ac:dyDescent="0.2">
      <c r="A412" s="38" t="s">
        <v>734</v>
      </c>
      <c r="B412" s="38" t="s">
        <v>61</v>
      </c>
      <c r="C412" s="38" t="s">
        <v>55</v>
      </c>
      <c r="D412" s="40">
        <v>9781787558380</v>
      </c>
      <c r="E412" s="38" t="s">
        <v>779</v>
      </c>
      <c r="F412" s="38" t="s">
        <v>780</v>
      </c>
      <c r="G412" s="77"/>
      <c r="H412" s="6">
        <v>7.99</v>
      </c>
      <c r="I412" s="6">
        <f t="shared" si="69"/>
        <v>6.6583333333333341</v>
      </c>
      <c r="J412" s="14">
        <v>48</v>
      </c>
      <c r="K412" s="65">
        <v>0</v>
      </c>
      <c r="L412" s="66">
        <f t="shared" si="70"/>
        <v>0</v>
      </c>
      <c r="M412" s="67">
        <f t="shared" si="71"/>
        <v>3.3957500000000005</v>
      </c>
      <c r="N412" s="78"/>
      <c r="O412" s="50"/>
    </row>
    <row r="413" spans="1:15" s="151" customFormat="1" ht="15.75" customHeight="1" x14ac:dyDescent="0.2">
      <c r="A413" s="38" t="s">
        <v>734</v>
      </c>
      <c r="B413" s="38" t="s">
        <v>61</v>
      </c>
      <c r="C413" s="38" t="s">
        <v>55</v>
      </c>
      <c r="D413" s="40">
        <v>9781787558373</v>
      </c>
      <c r="E413" s="38" t="s">
        <v>781</v>
      </c>
      <c r="F413" s="38" t="s">
        <v>782</v>
      </c>
      <c r="G413" s="77"/>
      <c r="H413" s="6">
        <v>7.99</v>
      </c>
      <c r="I413" s="6">
        <f t="shared" si="69"/>
        <v>6.6583333333333341</v>
      </c>
      <c r="J413" s="14">
        <v>48</v>
      </c>
      <c r="K413" s="65">
        <v>0</v>
      </c>
      <c r="L413" s="66">
        <f t="shared" si="70"/>
        <v>0</v>
      </c>
      <c r="M413" s="67">
        <f t="shared" si="71"/>
        <v>3.3957500000000005</v>
      </c>
      <c r="N413" s="78"/>
      <c r="O413" s="50"/>
    </row>
    <row r="414" spans="1:15" s="151" customFormat="1" ht="15.75" customHeight="1" x14ac:dyDescent="0.2">
      <c r="A414" s="38" t="s">
        <v>734</v>
      </c>
      <c r="B414" s="38" t="s">
        <v>61</v>
      </c>
      <c r="C414" s="38" t="s">
        <v>55</v>
      </c>
      <c r="D414" s="40">
        <v>9781787558366</v>
      </c>
      <c r="E414" s="38" t="s">
        <v>783</v>
      </c>
      <c r="F414" s="38" t="s">
        <v>784</v>
      </c>
      <c r="G414" s="77"/>
      <c r="H414" s="6">
        <v>7.99</v>
      </c>
      <c r="I414" s="6">
        <f t="shared" si="69"/>
        <v>6.6583333333333341</v>
      </c>
      <c r="J414" s="14">
        <v>48</v>
      </c>
      <c r="K414" s="65">
        <v>0</v>
      </c>
      <c r="L414" s="66">
        <f t="shared" si="70"/>
        <v>0</v>
      </c>
      <c r="M414" s="67">
        <f t="shared" si="71"/>
        <v>3.3957500000000005</v>
      </c>
      <c r="N414" s="78"/>
      <c r="O414" s="50"/>
    </row>
    <row r="415" spans="1:15" s="151" customFormat="1" ht="15.75" customHeight="1" x14ac:dyDescent="0.2">
      <c r="A415" s="38" t="s">
        <v>734</v>
      </c>
      <c r="B415" s="38" t="s">
        <v>61</v>
      </c>
      <c r="C415" s="38" t="s">
        <v>55</v>
      </c>
      <c r="D415" s="40">
        <v>9781787558359</v>
      </c>
      <c r="E415" s="38" t="s">
        <v>785</v>
      </c>
      <c r="F415" s="38" t="s">
        <v>786</v>
      </c>
      <c r="G415" s="77"/>
      <c r="H415" s="6">
        <v>7.99</v>
      </c>
      <c r="I415" s="6">
        <f t="shared" si="69"/>
        <v>6.6583333333333341</v>
      </c>
      <c r="J415" s="14">
        <v>48</v>
      </c>
      <c r="K415" s="65">
        <v>0</v>
      </c>
      <c r="L415" s="66">
        <f t="shared" si="70"/>
        <v>0</v>
      </c>
      <c r="M415" s="67">
        <f t="shared" si="71"/>
        <v>3.3957500000000005</v>
      </c>
      <c r="N415" s="78"/>
      <c r="O415" s="50"/>
    </row>
    <row r="416" spans="1:15" s="151" customFormat="1" ht="15.75" customHeight="1" x14ac:dyDescent="0.2">
      <c r="A416" s="38" t="s">
        <v>734</v>
      </c>
      <c r="B416" s="38" t="s">
        <v>61</v>
      </c>
      <c r="C416" s="38" t="s">
        <v>55</v>
      </c>
      <c r="D416" s="40">
        <v>9781787558342</v>
      </c>
      <c r="E416" s="38" t="s">
        <v>787</v>
      </c>
      <c r="F416" s="38" t="s">
        <v>788</v>
      </c>
      <c r="G416" s="77"/>
      <c r="H416" s="6">
        <v>7.99</v>
      </c>
      <c r="I416" s="6">
        <f t="shared" si="69"/>
        <v>6.6583333333333341</v>
      </c>
      <c r="J416" s="14">
        <v>48</v>
      </c>
      <c r="K416" s="65">
        <v>0</v>
      </c>
      <c r="L416" s="66">
        <f t="shared" si="70"/>
        <v>0</v>
      </c>
      <c r="M416" s="67">
        <f t="shared" si="71"/>
        <v>3.3957500000000005</v>
      </c>
      <c r="N416" s="78"/>
      <c r="O416" s="50"/>
    </row>
    <row r="417" spans="1:15" s="151" customFormat="1" ht="15.75" customHeight="1" x14ac:dyDescent="0.2">
      <c r="A417" s="38" t="s">
        <v>734</v>
      </c>
      <c r="B417" s="38" t="s">
        <v>61</v>
      </c>
      <c r="C417" s="38" t="s">
        <v>55</v>
      </c>
      <c r="D417" s="40">
        <v>9781787558311</v>
      </c>
      <c r="E417" s="38" t="s">
        <v>789</v>
      </c>
      <c r="F417" s="38" t="s">
        <v>790</v>
      </c>
      <c r="G417" s="77"/>
      <c r="H417" s="6">
        <v>7.99</v>
      </c>
      <c r="I417" s="6">
        <f t="shared" si="69"/>
        <v>6.6583333333333341</v>
      </c>
      <c r="J417" s="14">
        <v>48</v>
      </c>
      <c r="K417" s="65">
        <v>0</v>
      </c>
      <c r="L417" s="66">
        <f t="shared" si="70"/>
        <v>0</v>
      </c>
      <c r="M417" s="67">
        <f t="shared" si="71"/>
        <v>3.3957500000000005</v>
      </c>
      <c r="N417" s="78"/>
      <c r="O417" s="50"/>
    </row>
    <row r="418" spans="1:15" s="151" customFormat="1" ht="15.75" customHeight="1" x14ac:dyDescent="0.2">
      <c r="A418" s="38" t="s">
        <v>734</v>
      </c>
      <c r="B418" s="38" t="s">
        <v>61</v>
      </c>
      <c r="C418" s="38" t="s">
        <v>55</v>
      </c>
      <c r="D418" s="40">
        <v>9781787555853</v>
      </c>
      <c r="E418" s="38" t="s">
        <v>791</v>
      </c>
      <c r="F418" s="38" t="s">
        <v>792</v>
      </c>
      <c r="G418" s="77"/>
      <c r="H418" s="6">
        <v>7.99</v>
      </c>
      <c r="I418" s="6">
        <f t="shared" si="69"/>
        <v>6.6583333333333341</v>
      </c>
      <c r="J418" s="14">
        <v>48</v>
      </c>
      <c r="K418" s="65">
        <v>0</v>
      </c>
      <c r="L418" s="66">
        <f t="shared" si="70"/>
        <v>0</v>
      </c>
      <c r="M418" s="67">
        <f t="shared" si="71"/>
        <v>3.3957500000000005</v>
      </c>
      <c r="N418" s="78"/>
      <c r="O418" s="50"/>
    </row>
    <row r="419" spans="1:15" s="151" customFormat="1" ht="15.75" customHeight="1" x14ac:dyDescent="0.2">
      <c r="A419" s="38" t="s">
        <v>734</v>
      </c>
      <c r="B419" s="38" t="s">
        <v>61</v>
      </c>
      <c r="C419" s="38" t="s">
        <v>55</v>
      </c>
      <c r="D419" s="40">
        <v>9781787555785</v>
      </c>
      <c r="E419" s="38" t="s">
        <v>793</v>
      </c>
      <c r="F419" s="38" t="s">
        <v>794</v>
      </c>
      <c r="G419" s="77"/>
      <c r="H419" s="6">
        <v>7.99</v>
      </c>
      <c r="I419" s="6">
        <f t="shared" si="69"/>
        <v>6.6583333333333341</v>
      </c>
      <c r="J419" s="14">
        <v>48</v>
      </c>
      <c r="K419" s="65">
        <v>0</v>
      </c>
      <c r="L419" s="66">
        <f t="shared" si="70"/>
        <v>0</v>
      </c>
      <c r="M419" s="67">
        <f t="shared" si="71"/>
        <v>3.3957500000000005</v>
      </c>
      <c r="N419" s="78"/>
      <c r="O419" s="50"/>
    </row>
    <row r="420" spans="1:15" s="151" customFormat="1" ht="15.75" customHeight="1" x14ac:dyDescent="0.2">
      <c r="A420" s="38" t="s">
        <v>734</v>
      </c>
      <c r="B420" s="38" t="s">
        <v>61</v>
      </c>
      <c r="C420" s="38" t="s">
        <v>55</v>
      </c>
      <c r="D420" s="89">
        <v>9781787555792</v>
      </c>
      <c r="E420" s="29" t="s">
        <v>795</v>
      </c>
      <c r="F420" s="38" t="s">
        <v>796</v>
      </c>
      <c r="G420" s="54"/>
      <c r="H420" s="6">
        <v>7.99</v>
      </c>
      <c r="I420" s="6">
        <f t="shared" si="69"/>
        <v>6.6583333333333341</v>
      </c>
      <c r="J420" s="14">
        <v>48</v>
      </c>
      <c r="K420" s="65">
        <v>0</v>
      </c>
      <c r="L420" s="66">
        <f t="shared" si="70"/>
        <v>0</v>
      </c>
      <c r="M420" s="67">
        <f t="shared" si="71"/>
        <v>3.3957500000000005</v>
      </c>
      <c r="N420" s="71"/>
      <c r="O420" s="50"/>
    </row>
    <row r="421" spans="1:15" ht="15.75" customHeight="1" x14ac:dyDescent="0.2">
      <c r="A421" s="38" t="s">
        <v>734</v>
      </c>
      <c r="B421" s="38" t="s">
        <v>61</v>
      </c>
      <c r="C421" s="38" t="s">
        <v>55</v>
      </c>
      <c r="D421" s="89">
        <v>9781787555815</v>
      </c>
      <c r="E421" s="29" t="s">
        <v>797</v>
      </c>
      <c r="F421" s="38" t="s">
        <v>798</v>
      </c>
      <c r="G421" s="54"/>
      <c r="H421" s="6">
        <v>7.99</v>
      </c>
      <c r="I421" s="6">
        <f t="shared" si="69"/>
        <v>6.6583333333333341</v>
      </c>
      <c r="J421" s="14">
        <v>48</v>
      </c>
      <c r="K421" s="65">
        <v>0</v>
      </c>
      <c r="L421" s="66">
        <f t="shared" si="70"/>
        <v>0</v>
      </c>
      <c r="M421" s="67">
        <f t="shared" si="71"/>
        <v>3.3957500000000005</v>
      </c>
      <c r="N421" s="71"/>
      <c r="O421" s="50"/>
    </row>
    <row r="422" spans="1:15" ht="15" customHeight="1" x14ac:dyDescent="0.2">
      <c r="A422" s="38" t="s">
        <v>734</v>
      </c>
      <c r="B422" s="38" t="s">
        <v>61</v>
      </c>
      <c r="C422" s="38" t="s">
        <v>55</v>
      </c>
      <c r="D422" s="89">
        <v>9781787555778</v>
      </c>
      <c r="E422" s="29" t="s">
        <v>799</v>
      </c>
      <c r="F422" s="38" t="s">
        <v>800</v>
      </c>
      <c r="G422" s="54"/>
      <c r="H422" s="6">
        <v>7.99</v>
      </c>
      <c r="I422" s="6">
        <f t="shared" si="69"/>
        <v>6.6583333333333341</v>
      </c>
      <c r="J422" s="14">
        <v>48</v>
      </c>
      <c r="K422" s="65">
        <v>0</v>
      </c>
      <c r="L422" s="66">
        <f t="shared" si="70"/>
        <v>0</v>
      </c>
      <c r="M422" s="67">
        <f t="shared" si="71"/>
        <v>3.3957500000000005</v>
      </c>
      <c r="N422" s="71"/>
      <c r="O422" s="50"/>
    </row>
    <row r="423" spans="1:15" ht="15" customHeight="1" x14ac:dyDescent="0.2">
      <c r="A423" s="38" t="s">
        <v>734</v>
      </c>
      <c r="B423" s="38" t="s">
        <v>61</v>
      </c>
      <c r="C423" s="38" t="s">
        <v>55</v>
      </c>
      <c r="D423" s="40">
        <v>9781787550643</v>
      </c>
      <c r="E423" s="38" t="s">
        <v>801</v>
      </c>
      <c r="F423" s="38" t="s">
        <v>802</v>
      </c>
      <c r="G423" s="77"/>
      <c r="H423" s="6">
        <v>7.99</v>
      </c>
      <c r="I423" s="6">
        <f t="shared" si="69"/>
        <v>6.6583333333333341</v>
      </c>
      <c r="J423" s="14">
        <v>48</v>
      </c>
      <c r="K423" s="65">
        <v>0</v>
      </c>
      <c r="L423" s="66">
        <f t="shared" si="70"/>
        <v>0</v>
      </c>
      <c r="M423" s="67">
        <f t="shared" si="71"/>
        <v>3.3957500000000005</v>
      </c>
      <c r="N423" s="78"/>
      <c r="O423" s="50"/>
    </row>
    <row r="424" spans="1:15" ht="15" customHeight="1" x14ac:dyDescent="0.2">
      <c r="A424" s="112" t="s">
        <v>734</v>
      </c>
      <c r="B424" s="112" t="s">
        <v>61</v>
      </c>
      <c r="C424" s="112" t="s">
        <v>55</v>
      </c>
      <c r="D424" s="113">
        <v>9781787550629</v>
      </c>
      <c r="E424" s="112" t="s">
        <v>803</v>
      </c>
      <c r="F424" s="112" t="s">
        <v>804</v>
      </c>
      <c r="G424" s="114"/>
      <c r="H424" s="115">
        <v>7.99</v>
      </c>
      <c r="I424" s="115">
        <f t="shared" si="69"/>
        <v>6.6583333333333341</v>
      </c>
      <c r="J424" s="116">
        <v>48</v>
      </c>
      <c r="K424" s="117">
        <v>0</v>
      </c>
      <c r="L424" s="118">
        <f t="shared" si="70"/>
        <v>0</v>
      </c>
      <c r="M424" s="119">
        <f t="shared" si="71"/>
        <v>3.3957500000000005</v>
      </c>
      <c r="N424" s="120"/>
      <c r="O424" s="121"/>
    </row>
    <row r="425" spans="1:15" ht="15" customHeight="1" x14ac:dyDescent="0.2">
      <c r="A425" s="38" t="s">
        <v>734</v>
      </c>
      <c r="B425" s="38" t="s">
        <v>61</v>
      </c>
      <c r="C425" s="38" t="s">
        <v>55</v>
      </c>
      <c r="D425" s="40">
        <v>9781787550551</v>
      </c>
      <c r="E425" s="38" t="s">
        <v>805</v>
      </c>
      <c r="F425" s="38" t="s">
        <v>806</v>
      </c>
      <c r="G425" s="77"/>
      <c r="H425" s="6">
        <v>7.99</v>
      </c>
      <c r="I425" s="6">
        <f t="shared" si="69"/>
        <v>6.6583333333333341</v>
      </c>
      <c r="J425" s="14">
        <v>48</v>
      </c>
      <c r="K425" s="65">
        <v>0</v>
      </c>
      <c r="L425" s="66">
        <f t="shared" si="70"/>
        <v>0</v>
      </c>
      <c r="M425" s="67">
        <f t="shared" si="71"/>
        <v>3.3957500000000005</v>
      </c>
      <c r="N425" s="78"/>
      <c r="O425" s="50"/>
    </row>
    <row r="426" spans="1:15" ht="15" customHeight="1" x14ac:dyDescent="0.2">
      <c r="A426" s="38" t="s">
        <v>734</v>
      </c>
      <c r="B426" s="38" t="s">
        <v>61</v>
      </c>
      <c r="C426" s="38" t="s">
        <v>55</v>
      </c>
      <c r="D426" s="89">
        <v>9781786646279</v>
      </c>
      <c r="E426" s="29" t="s">
        <v>807</v>
      </c>
      <c r="F426" s="38" t="s">
        <v>808</v>
      </c>
      <c r="G426" s="54"/>
      <c r="H426" s="6">
        <v>7.99</v>
      </c>
      <c r="I426" s="6">
        <f t="shared" si="69"/>
        <v>6.6583333333333341</v>
      </c>
      <c r="J426" s="14">
        <v>48</v>
      </c>
      <c r="K426" s="65">
        <v>0</v>
      </c>
      <c r="L426" s="66">
        <f t="shared" si="70"/>
        <v>0</v>
      </c>
      <c r="M426" s="67">
        <f t="shared" si="71"/>
        <v>3.3957500000000005</v>
      </c>
      <c r="N426" s="71"/>
      <c r="O426" s="50"/>
    </row>
    <row r="427" spans="1:15" ht="15" customHeight="1" x14ac:dyDescent="0.2">
      <c r="A427" s="38" t="s">
        <v>734</v>
      </c>
      <c r="B427" s="38" t="s">
        <v>61</v>
      </c>
      <c r="C427" s="38" t="s">
        <v>55</v>
      </c>
      <c r="D427" s="89">
        <v>9781786646255</v>
      </c>
      <c r="E427" s="29" t="s">
        <v>809</v>
      </c>
      <c r="F427" s="38" t="s">
        <v>810</v>
      </c>
      <c r="G427" s="54"/>
      <c r="H427" s="6">
        <v>7.99</v>
      </c>
      <c r="I427" s="6">
        <f t="shared" si="69"/>
        <v>6.6583333333333341</v>
      </c>
      <c r="J427" s="14">
        <v>48</v>
      </c>
      <c r="K427" s="65">
        <v>0</v>
      </c>
      <c r="L427" s="66">
        <f t="shared" si="70"/>
        <v>0</v>
      </c>
      <c r="M427" s="67">
        <f t="shared" si="71"/>
        <v>3.3957500000000005</v>
      </c>
      <c r="N427" s="71"/>
      <c r="O427" s="50"/>
    </row>
    <row r="428" spans="1:15" ht="15" customHeight="1" x14ac:dyDescent="0.2">
      <c r="A428" s="38" t="s">
        <v>734</v>
      </c>
      <c r="B428" s="38" t="s">
        <v>61</v>
      </c>
      <c r="C428" s="38" t="s">
        <v>55</v>
      </c>
      <c r="D428" s="89">
        <v>9781786641205</v>
      </c>
      <c r="E428" s="29" t="s">
        <v>811</v>
      </c>
      <c r="F428" s="38" t="s">
        <v>812</v>
      </c>
      <c r="G428" s="54"/>
      <c r="H428" s="6">
        <v>7.99</v>
      </c>
      <c r="I428" s="6">
        <f t="shared" si="69"/>
        <v>6.6583333333333341</v>
      </c>
      <c r="J428" s="14">
        <v>48</v>
      </c>
      <c r="K428" s="65">
        <v>0</v>
      </c>
      <c r="L428" s="66">
        <f t="shared" si="70"/>
        <v>0</v>
      </c>
      <c r="M428" s="67">
        <f t="shared" si="71"/>
        <v>3.3957500000000005</v>
      </c>
      <c r="N428" s="71"/>
      <c r="O428" s="50"/>
    </row>
    <row r="429" spans="1:15" ht="15" customHeight="1" x14ac:dyDescent="0.2">
      <c r="A429" s="38" t="s">
        <v>734</v>
      </c>
      <c r="B429" s="38" t="s">
        <v>61</v>
      </c>
      <c r="C429" s="38" t="s">
        <v>55</v>
      </c>
      <c r="D429" s="89">
        <v>9781786641038</v>
      </c>
      <c r="E429" s="29" t="s">
        <v>813</v>
      </c>
      <c r="F429" s="38" t="s">
        <v>814</v>
      </c>
      <c r="G429" s="54"/>
      <c r="H429" s="6">
        <v>7.99</v>
      </c>
      <c r="I429" s="6">
        <f t="shared" si="69"/>
        <v>6.6583333333333341</v>
      </c>
      <c r="J429" s="14">
        <v>48</v>
      </c>
      <c r="K429" s="65">
        <v>0</v>
      </c>
      <c r="L429" s="66">
        <f t="shared" si="70"/>
        <v>0</v>
      </c>
      <c r="M429" s="67">
        <f t="shared" si="71"/>
        <v>3.3957500000000005</v>
      </c>
      <c r="N429" s="71"/>
      <c r="O429" s="50"/>
    </row>
    <row r="430" spans="1:15" ht="15" customHeight="1" x14ac:dyDescent="0.2">
      <c r="A430" s="38" t="s">
        <v>734</v>
      </c>
      <c r="B430" s="38" t="s">
        <v>61</v>
      </c>
      <c r="C430" s="38" t="s">
        <v>55</v>
      </c>
      <c r="D430" s="89">
        <v>9781786640680</v>
      </c>
      <c r="E430" s="29" t="s">
        <v>815</v>
      </c>
      <c r="F430" s="38" t="s">
        <v>816</v>
      </c>
      <c r="G430" s="54"/>
      <c r="H430" s="6">
        <v>7.99</v>
      </c>
      <c r="I430" s="6">
        <f t="shared" si="69"/>
        <v>6.6583333333333341</v>
      </c>
      <c r="J430" s="14">
        <v>48</v>
      </c>
      <c r="K430" s="65">
        <v>0</v>
      </c>
      <c r="L430" s="66">
        <f t="shared" si="70"/>
        <v>0</v>
      </c>
      <c r="M430" s="67">
        <f t="shared" si="71"/>
        <v>3.3957500000000005</v>
      </c>
      <c r="N430" s="71"/>
      <c r="O430" s="50"/>
    </row>
    <row r="431" spans="1:15" ht="15" customHeight="1" x14ac:dyDescent="0.2">
      <c r="A431" s="38" t="s">
        <v>734</v>
      </c>
      <c r="B431" s="38" t="s">
        <v>61</v>
      </c>
      <c r="C431" s="38" t="s">
        <v>55</v>
      </c>
      <c r="D431" s="89">
        <v>9781786640628</v>
      </c>
      <c r="E431" s="29" t="s">
        <v>817</v>
      </c>
      <c r="F431" s="38" t="s">
        <v>818</v>
      </c>
      <c r="G431" s="54"/>
      <c r="H431" s="6">
        <v>7.99</v>
      </c>
      <c r="I431" s="6">
        <f t="shared" si="69"/>
        <v>6.6583333333333341</v>
      </c>
      <c r="J431" s="14">
        <v>48</v>
      </c>
      <c r="K431" s="65">
        <v>0</v>
      </c>
      <c r="L431" s="66">
        <f t="shared" si="70"/>
        <v>0</v>
      </c>
      <c r="M431" s="67">
        <f t="shared" si="71"/>
        <v>3.3957500000000005</v>
      </c>
      <c r="N431" s="71"/>
      <c r="O431" s="50"/>
    </row>
    <row r="432" spans="1:15" ht="15" customHeight="1" x14ac:dyDescent="0.2">
      <c r="A432" s="38" t="s">
        <v>734</v>
      </c>
      <c r="B432" s="38" t="s">
        <v>61</v>
      </c>
      <c r="C432" s="38" t="s">
        <v>55</v>
      </c>
      <c r="D432" s="89">
        <v>9781786640277</v>
      </c>
      <c r="E432" s="29" t="s">
        <v>819</v>
      </c>
      <c r="F432" s="38" t="s">
        <v>820</v>
      </c>
      <c r="G432" s="54"/>
      <c r="H432" s="6">
        <v>7.99</v>
      </c>
      <c r="I432" s="6">
        <f t="shared" si="69"/>
        <v>6.6583333333333341</v>
      </c>
      <c r="J432" s="14">
        <v>48</v>
      </c>
      <c r="K432" s="65">
        <v>0</v>
      </c>
      <c r="L432" s="66">
        <f t="shared" si="70"/>
        <v>0</v>
      </c>
      <c r="M432" s="67">
        <f t="shared" si="71"/>
        <v>3.3957500000000005</v>
      </c>
      <c r="N432" s="71"/>
      <c r="O432" s="50"/>
    </row>
    <row r="433" spans="1:15" ht="15" customHeight="1" x14ac:dyDescent="0.2">
      <c r="A433" s="38" t="s">
        <v>734</v>
      </c>
      <c r="B433" s="38" t="s">
        <v>61</v>
      </c>
      <c r="C433" s="38" t="s">
        <v>55</v>
      </c>
      <c r="D433" s="89">
        <v>9781786640253</v>
      </c>
      <c r="E433" s="29" t="s">
        <v>821</v>
      </c>
      <c r="F433" s="38" t="s">
        <v>822</v>
      </c>
      <c r="G433" s="54"/>
      <c r="H433" s="6">
        <v>7.99</v>
      </c>
      <c r="I433" s="6">
        <f t="shared" si="69"/>
        <v>6.6583333333333341</v>
      </c>
      <c r="J433" s="14">
        <v>48</v>
      </c>
      <c r="K433" s="65">
        <v>0</v>
      </c>
      <c r="L433" s="66">
        <f t="shared" si="70"/>
        <v>0</v>
      </c>
      <c r="M433" s="67">
        <f t="shared" si="71"/>
        <v>3.3957500000000005</v>
      </c>
      <c r="N433" s="71"/>
      <c r="O433" s="50"/>
    </row>
    <row r="434" spans="1:15" ht="15" customHeight="1" x14ac:dyDescent="0.2">
      <c r="A434" s="38" t="s">
        <v>734</v>
      </c>
      <c r="B434" s="38" t="s">
        <v>61</v>
      </c>
      <c r="C434" s="38" t="s">
        <v>55</v>
      </c>
      <c r="D434" s="40">
        <v>9781786640215</v>
      </c>
      <c r="E434" s="38" t="s">
        <v>823</v>
      </c>
      <c r="F434" s="38" t="s">
        <v>824</v>
      </c>
      <c r="G434" s="77"/>
      <c r="H434" s="6">
        <v>7.99</v>
      </c>
      <c r="I434" s="6">
        <f t="shared" si="69"/>
        <v>6.6583333333333341</v>
      </c>
      <c r="J434" s="14">
        <v>48</v>
      </c>
      <c r="K434" s="65">
        <v>0</v>
      </c>
      <c r="L434" s="66">
        <f t="shared" si="70"/>
        <v>0</v>
      </c>
      <c r="M434" s="67">
        <f t="shared" si="71"/>
        <v>3.3957500000000005</v>
      </c>
      <c r="N434" s="78"/>
      <c r="O434" s="50"/>
    </row>
    <row r="435" spans="1:15" ht="15" customHeight="1" x14ac:dyDescent="0.2">
      <c r="A435" s="38" t="s">
        <v>734</v>
      </c>
      <c r="B435" s="38" t="s">
        <v>61</v>
      </c>
      <c r="C435" s="38" t="s">
        <v>55</v>
      </c>
      <c r="D435" s="40">
        <v>9781783616879</v>
      </c>
      <c r="E435" s="38" t="s">
        <v>825</v>
      </c>
      <c r="F435" s="38" t="s">
        <v>826</v>
      </c>
      <c r="G435" s="77"/>
      <c r="H435" s="6">
        <v>7.99</v>
      </c>
      <c r="I435" s="6">
        <f t="shared" si="69"/>
        <v>6.6583333333333341</v>
      </c>
      <c r="J435" s="14">
        <v>48</v>
      </c>
      <c r="K435" s="65">
        <v>0</v>
      </c>
      <c r="L435" s="66">
        <f t="shared" si="70"/>
        <v>0</v>
      </c>
      <c r="M435" s="67">
        <f t="shared" si="71"/>
        <v>3.3957500000000005</v>
      </c>
      <c r="N435" s="78"/>
      <c r="O435" s="50"/>
    </row>
    <row r="436" spans="1:15" ht="15" customHeight="1" x14ac:dyDescent="0.2">
      <c r="A436" s="38" t="s">
        <v>734</v>
      </c>
      <c r="B436" s="38" t="s">
        <v>61</v>
      </c>
      <c r="C436" s="38" t="s">
        <v>55</v>
      </c>
      <c r="D436" s="40">
        <v>9781783616817</v>
      </c>
      <c r="E436" s="38" t="s">
        <v>827</v>
      </c>
      <c r="F436" s="38" t="s">
        <v>828</v>
      </c>
      <c r="G436" s="77"/>
      <c r="H436" s="6">
        <v>7.99</v>
      </c>
      <c r="I436" s="6">
        <f t="shared" si="69"/>
        <v>6.6583333333333341</v>
      </c>
      <c r="J436" s="14">
        <v>48</v>
      </c>
      <c r="K436" s="65">
        <v>0</v>
      </c>
      <c r="L436" s="66">
        <f t="shared" si="70"/>
        <v>0</v>
      </c>
      <c r="M436" s="67">
        <f t="shared" si="71"/>
        <v>3.3957500000000005</v>
      </c>
      <c r="N436" s="78"/>
      <c r="O436" s="50"/>
    </row>
    <row r="437" spans="1:15" ht="15.75" customHeight="1" x14ac:dyDescent="0.2">
      <c r="A437" s="112" t="s">
        <v>734</v>
      </c>
      <c r="B437" s="112" t="s">
        <v>61</v>
      </c>
      <c r="C437" s="112" t="s">
        <v>55</v>
      </c>
      <c r="D437" s="113">
        <v>9781783616794</v>
      </c>
      <c r="E437" s="112" t="s">
        <v>829</v>
      </c>
      <c r="F437" s="112" t="s">
        <v>830</v>
      </c>
      <c r="G437" s="114"/>
      <c r="H437" s="115">
        <v>7.99</v>
      </c>
      <c r="I437" s="115">
        <f t="shared" si="69"/>
        <v>6.6583333333333341</v>
      </c>
      <c r="J437" s="116">
        <v>48</v>
      </c>
      <c r="K437" s="117">
        <v>0</v>
      </c>
      <c r="L437" s="118">
        <f t="shared" si="70"/>
        <v>0</v>
      </c>
      <c r="M437" s="119">
        <f t="shared" si="71"/>
        <v>3.3957500000000005</v>
      </c>
      <c r="N437" s="120"/>
      <c r="O437" s="121"/>
    </row>
    <row r="438" spans="1:15" ht="15" customHeight="1" x14ac:dyDescent="0.2">
      <c r="A438" s="38" t="s">
        <v>734</v>
      </c>
      <c r="B438" s="38" t="s">
        <v>61</v>
      </c>
      <c r="C438" s="38" t="s">
        <v>55</v>
      </c>
      <c r="D438" s="40">
        <v>9781783616787</v>
      </c>
      <c r="E438" s="38" t="s">
        <v>831</v>
      </c>
      <c r="F438" s="38" t="s">
        <v>832</v>
      </c>
      <c r="G438" s="77"/>
      <c r="H438" s="6">
        <v>7.99</v>
      </c>
      <c r="I438" s="6">
        <f t="shared" si="69"/>
        <v>6.6583333333333341</v>
      </c>
      <c r="J438" s="14">
        <v>48</v>
      </c>
      <c r="K438" s="65">
        <v>0</v>
      </c>
      <c r="L438" s="66">
        <f t="shared" si="70"/>
        <v>0</v>
      </c>
      <c r="M438" s="67">
        <f t="shared" si="71"/>
        <v>3.3957500000000005</v>
      </c>
      <c r="N438" s="78"/>
      <c r="O438" s="50"/>
    </row>
    <row r="439" spans="1:15" ht="15" customHeight="1" x14ac:dyDescent="0.2">
      <c r="A439" s="38" t="s">
        <v>734</v>
      </c>
      <c r="B439" s="38" t="s">
        <v>61</v>
      </c>
      <c r="C439" s="38" t="s">
        <v>55</v>
      </c>
      <c r="D439" s="40">
        <v>9781783616763</v>
      </c>
      <c r="E439" s="38" t="s">
        <v>833</v>
      </c>
      <c r="F439" s="38" t="s">
        <v>834</v>
      </c>
      <c r="G439" s="77"/>
      <c r="H439" s="6">
        <v>7.99</v>
      </c>
      <c r="I439" s="6">
        <f t="shared" si="69"/>
        <v>6.6583333333333341</v>
      </c>
      <c r="J439" s="14">
        <v>48</v>
      </c>
      <c r="K439" s="65">
        <v>0</v>
      </c>
      <c r="L439" s="66">
        <f t="shared" si="70"/>
        <v>0</v>
      </c>
      <c r="M439" s="67">
        <f t="shared" si="71"/>
        <v>3.3957500000000005</v>
      </c>
      <c r="N439" s="78"/>
      <c r="O439" s="50"/>
    </row>
    <row r="440" spans="1:15" ht="15" customHeight="1" x14ac:dyDescent="0.2">
      <c r="A440" s="14"/>
      <c r="B440" s="14"/>
      <c r="C440" s="14"/>
      <c r="D440" s="40"/>
      <c r="E440" s="14"/>
      <c r="F440" s="14"/>
      <c r="G440" s="14"/>
      <c r="H440" s="6"/>
      <c r="I440" s="6"/>
      <c r="J440" s="14"/>
      <c r="K440" s="14"/>
      <c r="L440" s="75"/>
      <c r="M440" s="14"/>
      <c r="N440" s="178">
        <f>SUM(L390:L439)</f>
        <v>0</v>
      </c>
      <c r="O440" s="38"/>
    </row>
    <row r="441" spans="1:15" ht="15.75" customHeight="1" x14ac:dyDescent="0.2">
      <c r="A441" s="43" t="s">
        <v>835</v>
      </c>
      <c r="B441" s="43"/>
      <c r="C441" s="44"/>
      <c r="D441" s="45"/>
      <c r="E441" s="46"/>
      <c r="F441" s="43"/>
      <c r="G441" s="43"/>
      <c r="H441" s="47"/>
      <c r="I441" s="47"/>
      <c r="J441" s="43"/>
      <c r="K441" s="48"/>
      <c r="L441" s="47"/>
      <c r="M441" s="47"/>
      <c r="N441" s="70"/>
      <c r="O441" s="38"/>
    </row>
    <row r="442" spans="1:15" s="151" customFormat="1" ht="16.5" customHeight="1" x14ac:dyDescent="0.2">
      <c r="A442" s="20" t="s">
        <v>836</v>
      </c>
      <c r="B442" s="20" t="s">
        <v>61</v>
      </c>
      <c r="C442" s="52">
        <v>46296</v>
      </c>
      <c r="D442" s="150">
        <v>9781835629727</v>
      </c>
      <c r="E442" s="151" t="s">
        <v>1971</v>
      </c>
      <c r="F442" s="151" t="s">
        <v>1972</v>
      </c>
      <c r="G442" s="20"/>
      <c r="H442" s="155">
        <v>6.99</v>
      </c>
      <c r="I442" s="155">
        <f t="shared" ref="I442:I443" si="72">H442/1.2</f>
        <v>5.8250000000000002</v>
      </c>
      <c r="J442" s="156">
        <v>48</v>
      </c>
      <c r="K442" s="154">
        <v>0</v>
      </c>
      <c r="L442" s="58">
        <f t="shared" ref="L442:L443" si="73">SUM(M442*K442)</f>
        <v>0</v>
      </c>
      <c r="M442" s="59">
        <f t="shared" ref="M442:M443" si="74">I442-(I442*$H$26)</f>
        <v>2.9707500000000002</v>
      </c>
      <c r="N442" s="178"/>
      <c r="O442" s="72"/>
    </row>
    <row r="443" spans="1:15" s="151" customFormat="1" ht="16.5" customHeight="1" x14ac:dyDescent="0.2">
      <c r="A443" s="20" t="s">
        <v>836</v>
      </c>
      <c r="B443" s="20" t="s">
        <v>61</v>
      </c>
      <c r="C443" s="52">
        <v>46296</v>
      </c>
      <c r="D443" s="150">
        <v>9781835629734</v>
      </c>
      <c r="E443" s="151" t="s">
        <v>1973</v>
      </c>
      <c r="F443" s="151" t="s">
        <v>1974</v>
      </c>
      <c r="G443" s="20"/>
      <c r="H443" s="155">
        <v>6.99</v>
      </c>
      <c r="I443" s="155">
        <f t="shared" si="72"/>
        <v>5.8250000000000002</v>
      </c>
      <c r="J443" s="156">
        <v>48</v>
      </c>
      <c r="K443" s="154">
        <v>0</v>
      </c>
      <c r="L443" s="58">
        <f t="shared" si="73"/>
        <v>0</v>
      </c>
      <c r="M443" s="59">
        <f t="shared" si="74"/>
        <v>2.9707500000000002</v>
      </c>
      <c r="N443" s="178"/>
      <c r="O443" s="72"/>
    </row>
    <row r="444" spans="1:15" s="122" customFormat="1" ht="16.5" customHeight="1" x14ac:dyDescent="0.2">
      <c r="A444" s="14" t="s">
        <v>836</v>
      </c>
      <c r="B444" s="14" t="s">
        <v>61</v>
      </c>
      <c r="C444" s="61" t="s">
        <v>52</v>
      </c>
      <c r="D444" s="40">
        <v>9781835628775</v>
      </c>
      <c r="E444" s="38" t="s">
        <v>843</v>
      </c>
      <c r="F444" s="38" t="s">
        <v>844</v>
      </c>
      <c r="G444" s="14"/>
      <c r="H444" s="86">
        <v>6.99</v>
      </c>
      <c r="I444" s="86">
        <f>H444/1.2</f>
        <v>5.8250000000000002</v>
      </c>
      <c r="J444" s="31">
        <v>48</v>
      </c>
      <c r="K444" s="85">
        <v>0</v>
      </c>
      <c r="L444" s="66">
        <f>SUM(M444*K444)</f>
        <v>0</v>
      </c>
      <c r="M444" s="67">
        <f>I444-(I444*$H$26)</f>
        <v>2.9707500000000002</v>
      </c>
      <c r="N444" s="178"/>
      <c r="O444" s="38"/>
    </row>
    <row r="445" spans="1:15" s="122" customFormat="1" ht="16.5" customHeight="1" x14ac:dyDescent="0.2">
      <c r="A445" s="14" t="s">
        <v>836</v>
      </c>
      <c r="B445" s="14" t="s">
        <v>61</v>
      </c>
      <c r="C445" s="61" t="s">
        <v>52</v>
      </c>
      <c r="D445" s="40">
        <v>9781835628768</v>
      </c>
      <c r="E445" s="38" t="s">
        <v>841</v>
      </c>
      <c r="F445" s="38" t="s">
        <v>842</v>
      </c>
      <c r="G445" s="14"/>
      <c r="H445" s="86">
        <v>6.99</v>
      </c>
      <c r="I445" s="86">
        <f>H445/1.2</f>
        <v>5.8250000000000002</v>
      </c>
      <c r="J445" s="31">
        <v>48</v>
      </c>
      <c r="K445" s="85">
        <v>0</v>
      </c>
      <c r="L445" s="66">
        <f>SUM(M445*K445)</f>
        <v>0</v>
      </c>
      <c r="M445" s="67">
        <f>I445-(I445*$H$26)</f>
        <v>2.9707500000000002</v>
      </c>
      <c r="N445" s="178"/>
      <c r="O445" s="38"/>
    </row>
    <row r="446" spans="1:15" ht="16.5" customHeight="1" x14ac:dyDescent="0.2">
      <c r="A446" s="14" t="s">
        <v>836</v>
      </c>
      <c r="B446" s="14" t="s">
        <v>61</v>
      </c>
      <c r="C446" s="61" t="s">
        <v>52</v>
      </c>
      <c r="D446" s="40">
        <v>9781835627648</v>
      </c>
      <c r="E446" s="38" t="s">
        <v>839</v>
      </c>
      <c r="F446" s="38" t="s">
        <v>840</v>
      </c>
      <c r="G446" s="14"/>
      <c r="H446" s="86">
        <v>6.99</v>
      </c>
      <c r="I446" s="86">
        <f>H446/1.2</f>
        <v>5.8250000000000002</v>
      </c>
      <c r="J446" s="31">
        <v>48</v>
      </c>
      <c r="K446" s="85">
        <v>0</v>
      </c>
      <c r="L446" s="66">
        <f>SUM(M446*K446)</f>
        <v>0</v>
      </c>
      <c r="M446" s="67">
        <f>I446-(I446*$H$26)</f>
        <v>2.9707500000000002</v>
      </c>
      <c r="N446" s="178"/>
      <c r="O446" s="38"/>
    </row>
    <row r="447" spans="1:15" ht="16.5" customHeight="1" x14ac:dyDescent="0.2">
      <c r="A447" s="14" t="s">
        <v>836</v>
      </c>
      <c r="B447" s="14" t="s">
        <v>61</v>
      </c>
      <c r="C447" s="61" t="s">
        <v>52</v>
      </c>
      <c r="D447" s="40">
        <v>9781835627631</v>
      </c>
      <c r="E447" s="38" t="s">
        <v>837</v>
      </c>
      <c r="F447" s="38" t="s">
        <v>838</v>
      </c>
      <c r="G447" s="14"/>
      <c r="H447" s="86">
        <v>6.99</v>
      </c>
      <c r="I447" s="86">
        <f>H447/1.2</f>
        <v>5.8250000000000002</v>
      </c>
      <c r="J447" s="31">
        <v>48</v>
      </c>
      <c r="K447" s="69">
        <v>0</v>
      </c>
      <c r="L447" s="66">
        <f>SUM(M447*K447)</f>
        <v>0</v>
      </c>
      <c r="M447" s="67">
        <f>I447-(I447*$H$26)</f>
        <v>2.9707500000000002</v>
      </c>
      <c r="N447" s="178"/>
      <c r="O447" s="38"/>
    </row>
    <row r="448" spans="1:15" ht="16.5" customHeight="1" x14ac:dyDescent="0.2">
      <c r="A448" s="14" t="s">
        <v>836</v>
      </c>
      <c r="B448" s="14" t="s">
        <v>61</v>
      </c>
      <c r="C448" s="38" t="s">
        <v>55</v>
      </c>
      <c r="D448" s="40">
        <v>9781835626061</v>
      </c>
      <c r="E448" s="38" t="s">
        <v>845</v>
      </c>
      <c r="F448" s="38" t="s">
        <v>846</v>
      </c>
      <c r="G448" s="14"/>
      <c r="H448" s="86">
        <v>6.99</v>
      </c>
      <c r="I448" s="86">
        <f t="shared" ref="I448:I469" si="75">H448/1.2</f>
        <v>5.8250000000000002</v>
      </c>
      <c r="J448" s="31">
        <v>48</v>
      </c>
      <c r="K448" s="85">
        <v>0</v>
      </c>
      <c r="L448" s="66">
        <f t="shared" ref="L448:L469" si="76">SUM(M448*K448)</f>
        <v>0</v>
      </c>
      <c r="M448" s="67">
        <f t="shared" ref="M448:M469" si="77">I448-(I448*$H$26)</f>
        <v>2.9707500000000002</v>
      </c>
      <c r="N448" s="178"/>
      <c r="O448" s="38"/>
    </row>
    <row r="449" spans="1:15" ht="16.5" customHeight="1" x14ac:dyDescent="0.2">
      <c r="A449" s="14" t="s">
        <v>836</v>
      </c>
      <c r="B449" s="14" t="s">
        <v>61</v>
      </c>
      <c r="C449" s="38" t="s">
        <v>55</v>
      </c>
      <c r="D449" s="40">
        <v>9781835626054</v>
      </c>
      <c r="E449" s="38" t="s">
        <v>847</v>
      </c>
      <c r="F449" s="38" t="s">
        <v>848</v>
      </c>
      <c r="G449" s="14"/>
      <c r="H449" s="86">
        <v>6.99</v>
      </c>
      <c r="I449" s="86">
        <f t="shared" si="75"/>
        <v>5.8250000000000002</v>
      </c>
      <c r="J449" s="31">
        <v>48</v>
      </c>
      <c r="K449" s="85">
        <v>0</v>
      </c>
      <c r="L449" s="66">
        <f t="shared" si="76"/>
        <v>0</v>
      </c>
      <c r="M449" s="67">
        <f t="shared" si="77"/>
        <v>2.9707500000000002</v>
      </c>
      <c r="N449" s="178"/>
      <c r="O449" s="38"/>
    </row>
    <row r="450" spans="1:15" ht="16.5" customHeight="1" x14ac:dyDescent="0.2">
      <c r="A450" s="14" t="s">
        <v>836</v>
      </c>
      <c r="B450" s="14" t="s">
        <v>61</v>
      </c>
      <c r="C450" s="38" t="s">
        <v>55</v>
      </c>
      <c r="D450" s="40">
        <v>9781835625293</v>
      </c>
      <c r="E450" s="38" t="s">
        <v>849</v>
      </c>
      <c r="F450" s="38" t="s">
        <v>850</v>
      </c>
      <c r="G450" s="14"/>
      <c r="H450" s="86">
        <v>6.99</v>
      </c>
      <c r="I450" s="86">
        <f t="shared" si="75"/>
        <v>5.8250000000000002</v>
      </c>
      <c r="J450" s="31">
        <v>48</v>
      </c>
      <c r="K450" s="85">
        <v>0</v>
      </c>
      <c r="L450" s="66">
        <f t="shared" si="76"/>
        <v>0</v>
      </c>
      <c r="M450" s="67">
        <f t="shared" si="77"/>
        <v>2.9707500000000002</v>
      </c>
      <c r="N450" s="178"/>
      <c r="O450" s="38"/>
    </row>
    <row r="451" spans="1:15" ht="16.5" customHeight="1" x14ac:dyDescent="0.2">
      <c r="A451" s="14" t="s">
        <v>836</v>
      </c>
      <c r="B451" s="14" t="s">
        <v>61</v>
      </c>
      <c r="C451" s="38" t="s">
        <v>55</v>
      </c>
      <c r="D451" s="40">
        <v>9781835625286</v>
      </c>
      <c r="E451" s="38" t="s">
        <v>851</v>
      </c>
      <c r="F451" s="38" t="s">
        <v>852</v>
      </c>
      <c r="G451" s="14"/>
      <c r="H451" s="86">
        <v>6.99</v>
      </c>
      <c r="I451" s="86">
        <f t="shared" si="75"/>
        <v>5.8250000000000002</v>
      </c>
      <c r="J451" s="31">
        <v>48</v>
      </c>
      <c r="K451" s="85">
        <v>0</v>
      </c>
      <c r="L451" s="66">
        <f t="shared" si="76"/>
        <v>0</v>
      </c>
      <c r="M451" s="67">
        <f t="shared" si="77"/>
        <v>2.9707500000000002</v>
      </c>
      <c r="N451" s="178"/>
      <c r="O451" s="38"/>
    </row>
    <row r="452" spans="1:15" ht="16.5" customHeight="1" x14ac:dyDescent="0.2">
      <c r="A452" s="14" t="s">
        <v>836</v>
      </c>
      <c r="B452" s="14" t="s">
        <v>61</v>
      </c>
      <c r="C452" s="38" t="s">
        <v>55</v>
      </c>
      <c r="D452" s="40">
        <v>9781835622285</v>
      </c>
      <c r="E452" s="38" t="s">
        <v>853</v>
      </c>
      <c r="F452" s="38" t="s">
        <v>854</v>
      </c>
      <c r="G452" s="14"/>
      <c r="H452" s="86">
        <v>6.99</v>
      </c>
      <c r="I452" s="86">
        <f t="shared" si="75"/>
        <v>5.8250000000000002</v>
      </c>
      <c r="J452" s="31">
        <v>48</v>
      </c>
      <c r="K452" s="85">
        <v>0</v>
      </c>
      <c r="L452" s="66">
        <f t="shared" si="76"/>
        <v>0</v>
      </c>
      <c r="M452" s="67">
        <f t="shared" si="77"/>
        <v>2.9707500000000002</v>
      </c>
      <c r="N452" s="178"/>
      <c r="O452" s="38"/>
    </row>
    <row r="453" spans="1:15" ht="16.5" customHeight="1" x14ac:dyDescent="0.2">
      <c r="A453" s="14" t="s">
        <v>836</v>
      </c>
      <c r="B453" s="14" t="s">
        <v>61</v>
      </c>
      <c r="C453" s="38" t="s">
        <v>55</v>
      </c>
      <c r="D453" s="40">
        <v>9781835622278</v>
      </c>
      <c r="E453" s="38" t="s">
        <v>855</v>
      </c>
      <c r="F453" s="38" t="s">
        <v>856</v>
      </c>
      <c r="G453" s="14"/>
      <c r="H453" s="6">
        <v>6.99</v>
      </c>
      <c r="I453" s="6">
        <f t="shared" si="75"/>
        <v>5.8250000000000002</v>
      </c>
      <c r="J453" s="14">
        <v>48</v>
      </c>
      <c r="K453" s="88">
        <v>0</v>
      </c>
      <c r="L453" s="66">
        <f t="shared" si="76"/>
        <v>0</v>
      </c>
      <c r="M453" s="67">
        <f t="shared" si="77"/>
        <v>2.9707500000000002</v>
      </c>
      <c r="N453" s="178"/>
      <c r="O453" s="38"/>
    </row>
    <row r="454" spans="1:15" ht="16.5" customHeight="1" x14ac:dyDescent="0.2">
      <c r="A454" s="14" t="s">
        <v>836</v>
      </c>
      <c r="B454" s="14" t="s">
        <v>61</v>
      </c>
      <c r="C454" s="38" t="s">
        <v>55</v>
      </c>
      <c r="D454" s="40">
        <v>9781804179161</v>
      </c>
      <c r="E454" s="38" t="s">
        <v>857</v>
      </c>
      <c r="F454" s="38" t="s">
        <v>858</v>
      </c>
      <c r="G454" s="14"/>
      <c r="H454" s="86">
        <v>6.99</v>
      </c>
      <c r="I454" s="86">
        <f t="shared" si="75"/>
        <v>5.8250000000000002</v>
      </c>
      <c r="J454" s="31">
        <v>48</v>
      </c>
      <c r="K454" s="85">
        <v>0</v>
      </c>
      <c r="L454" s="66">
        <f t="shared" si="76"/>
        <v>0</v>
      </c>
      <c r="M454" s="67">
        <f t="shared" si="77"/>
        <v>2.9707500000000002</v>
      </c>
      <c r="N454" s="178"/>
      <c r="O454" s="38"/>
    </row>
    <row r="455" spans="1:15" ht="16.5" customHeight="1" x14ac:dyDescent="0.2">
      <c r="A455" s="14" t="s">
        <v>836</v>
      </c>
      <c r="B455" s="14" t="s">
        <v>61</v>
      </c>
      <c r="C455" s="38" t="s">
        <v>55</v>
      </c>
      <c r="D455" s="40">
        <v>9781804179154</v>
      </c>
      <c r="E455" s="38" t="s">
        <v>859</v>
      </c>
      <c r="F455" s="38" t="s">
        <v>860</v>
      </c>
      <c r="G455" s="14"/>
      <c r="H455" s="86">
        <v>6.99</v>
      </c>
      <c r="I455" s="86">
        <f t="shared" si="75"/>
        <v>5.8250000000000002</v>
      </c>
      <c r="J455" s="31">
        <v>48</v>
      </c>
      <c r="K455" s="69">
        <v>0</v>
      </c>
      <c r="L455" s="66">
        <f t="shared" si="76"/>
        <v>0</v>
      </c>
      <c r="M455" s="67">
        <f t="shared" si="77"/>
        <v>2.9707500000000002</v>
      </c>
      <c r="N455" s="178"/>
      <c r="O455" s="38"/>
    </row>
    <row r="456" spans="1:15" ht="16.5" customHeight="1" x14ac:dyDescent="0.2">
      <c r="A456" s="14" t="s">
        <v>836</v>
      </c>
      <c r="B456" s="14" t="s">
        <v>61</v>
      </c>
      <c r="C456" s="38" t="s">
        <v>55</v>
      </c>
      <c r="D456" s="40">
        <v>9781804178645</v>
      </c>
      <c r="E456" s="38" t="s">
        <v>861</v>
      </c>
      <c r="F456" s="38" t="s">
        <v>862</v>
      </c>
      <c r="G456" s="14"/>
      <c r="H456" s="86">
        <v>6.99</v>
      </c>
      <c r="I456" s="86">
        <f t="shared" si="75"/>
        <v>5.8250000000000002</v>
      </c>
      <c r="J456" s="31">
        <v>48</v>
      </c>
      <c r="K456" s="85">
        <v>0</v>
      </c>
      <c r="L456" s="66">
        <f t="shared" si="76"/>
        <v>0</v>
      </c>
      <c r="M456" s="67">
        <f t="shared" si="77"/>
        <v>2.9707500000000002</v>
      </c>
      <c r="N456" s="178"/>
      <c r="O456" s="38"/>
    </row>
    <row r="457" spans="1:15" ht="16.5" customHeight="1" x14ac:dyDescent="0.2">
      <c r="A457" s="14" t="s">
        <v>836</v>
      </c>
      <c r="B457" s="14" t="s">
        <v>61</v>
      </c>
      <c r="C457" s="38" t="s">
        <v>55</v>
      </c>
      <c r="D457" s="40">
        <v>9781804178638</v>
      </c>
      <c r="E457" s="38" t="s">
        <v>863</v>
      </c>
      <c r="F457" s="38" t="s">
        <v>864</v>
      </c>
      <c r="G457" s="14"/>
      <c r="H457" s="86">
        <v>6.99</v>
      </c>
      <c r="I457" s="86">
        <f t="shared" si="75"/>
        <v>5.8250000000000002</v>
      </c>
      <c r="J457" s="31">
        <v>48</v>
      </c>
      <c r="K457" s="85">
        <v>0</v>
      </c>
      <c r="L457" s="66">
        <f t="shared" si="76"/>
        <v>0</v>
      </c>
      <c r="M457" s="67">
        <f t="shared" si="77"/>
        <v>2.9707500000000002</v>
      </c>
      <c r="N457" s="178"/>
      <c r="O457" s="38"/>
    </row>
    <row r="458" spans="1:15" ht="16.5" customHeight="1" x14ac:dyDescent="0.2">
      <c r="A458" s="14" t="s">
        <v>836</v>
      </c>
      <c r="B458" s="14" t="s">
        <v>61</v>
      </c>
      <c r="C458" s="38" t="s">
        <v>55</v>
      </c>
      <c r="D458" s="40">
        <v>9781804177754</v>
      </c>
      <c r="E458" s="38" t="s">
        <v>865</v>
      </c>
      <c r="F458" s="38" t="s">
        <v>866</v>
      </c>
      <c r="G458" s="14"/>
      <c r="H458" s="86">
        <v>6.99</v>
      </c>
      <c r="I458" s="86">
        <f t="shared" si="75"/>
        <v>5.8250000000000002</v>
      </c>
      <c r="J458" s="31">
        <v>48</v>
      </c>
      <c r="K458" s="85">
        <v>0</v>
      </c>
      <c r="L458" s="66">
        <f t="shared" si="76"/>
        <v>0</v>
      </c>
      <c r="M458" s="67">
        <f t="shared" si="77"/>
        <v>2.9707500000000002</v>
      </c>
      <c r="N458" s="178"/>
      <c r="O458" s="38"/>
    </row>
    <row r="459" spans="1:15" ht="16.5" customHeight="1" x14ac:dyDescent="0.2">
      <c r="A459" s="14" t="s">
        <v>836</v>
      </c>
      <c r="B459" s="14" t="s">
        <v>61</v>
      </c>
      <c r="C459" s="38" t="s">
        <v>55</v>
      </c>
      <c r="D459" s="40">
        <v>9781804177747</v>
      </c>
      <c r="E459" s="38" t="s">
        <v>867</v>
      </c>
      <c r="F459" s="38" t="s">
        <v>868</v>
      </c>
      <c r="G459" s="14"/>
      <c r="H459" s="86">
        <v>6.99</v>
      </c>
      <c r="I459" s="86">
        <f t="shared" si="75"/>
        <v>5.8250000000000002</v>
      </c>
      <c r="J459" s="31">
        <v>48</v>
      </c>
      <c r="K459" s="85">
        <v>0</v>
      </c>
      <c r="L459" s="66">
        <f t="shared" si="76"/>
        <v>0</v>
      </c>
      <c r="M459" s="67">
        <f t="shared" si="77"/>
        <v>2.9707500000000002</v>
      </c>
      <c r="N459" s="178"/>
      <c r="O459" s="38"/>
    </row>
    <row r="460" spans="1:15" ht="16.5" customHeight="1" x14ac:dyDescent="0.2">
      <c r="A460" s="14" t="s">
        <v>836</v>
      </c>
      <c r="B460" s="14" t="s">
        <v>61</v>
      </c>
      <c r="C460" s="38" t="s">
        <v>55</v>
      </c>
      <c r="D460" s="40">
        <v>9781804177730</v>
      </c>
      <c r="E460" s="38" t="s">
        <v>869</v>
      </c>
      <c r="F460" s="38" t="s">
        <v>870</v>
      </c>
      <c r="G460" s="14"/>
      <c r="H460" s="86">
        <v>6.99</v>
      </c>
      <c r="I460" s="86">
        <f t="shared" si="75"/>
        <v>5.8250000000000002</v>
      </c>
      <c r="J460" s="31">
        <v>48</v>
      </c>
      <c r="K460" s="85">
        <v>0</v>
      </c>
      <c r="L460" s="66">
        <f t="shared" si="76"/>
        <v>0</v>
      </c>
      <c r="M460" s="67">
        <f t="shared" si="77"/>
        <v>2.9707500000000002</v>
      </c>
      <c r="N460" s="178"/>
      <c r="O460" s="38"/>
    </row>
    <row r="461" spans="1:15" ht="16.5" customHeight="1" x14ac:dyDescent="0.2">
      <c r="A461" s="14" t="s">
        <v>836</v>
      </c>
      <c r="B461" s="14" t="s">
        <v>61</v>
      </c>
      <c r="C461" s="38" t="s">
        <v>55</v>
      </c>
      <c r="D461" s="40">
        <v>9781804177723</v>
      </c>
      <c r="E461" s="38" t="s">
        <v>871</v>
      </c>
      <c r="F461" s="38" t="s">
        <v>872</v>
      </c>
      <c r="G461" s="14"/>
      <c r="H461" s="86">
        <v>6.99</v>
      </c>
      <c r="I461" s="86">
        <f t="shared" si="75"/>
        <v>5.8250000000000002</v>
      </c>
      <c r="J461" s="31">
        <v>48</v>
      </c>
      <c r="K461" s="85">
        <v>0</v>
      </c>
      <c r="L461" s="66">
        <f t="shared" si="76"/>
        <v>0</v>
      </c>
      <c r="M461" s="67">
        <f t="shared" si="77"/>
        <v>2.9707500000000002</v>
      </c>
      <c r="N461" s="178"/>
      <c r="O461" s="38"/>
    </row>
    <row r="462" spans="1:15" ht="16.5" customHeight="1" x14ac:dyDescent="0.2">
      <c r="A462" s="14" t="s">
        <v>836</v>
      </c>
      <c r="B462" s="14" t="s">
        <v>61</v>
      </c>
      <c r="C462" s="38" t="s">
        <v>55</v>
      </c>
      <c r="D462" s="40">
        <v>9781804176696</v>
      </c>
      <c r="E462" s="38" t="s">
        <v>873</v>
      </c>
      <c r="F462" s="38" t="s">
        <v>874</v>
      </c>
      <c r="G462" s="14"/>
      <c r="H462" s="86">
        <v>6.99</v>
      </c>
      <c r="I462" s="86">
        <f t="shared" si="75"/>
        <v>5.8250000000000002</v>
      </c>
      <c r="J462" s="31">
        <v>48</v>
      </c>
      <c r="K462" s="85">
        <v>0</v>
      </c>
      <c r="L462" s="66">
        <f t="shared" si="76"/>
        <v>0</v>
      </c>
      <c r="M462" s="67">
        <f t="shared" si="77"/>
        <v>2.9707500000000002</v>
      </c>
      <c r="N462" s="178"/>
      <c r="O462" s="38"/>
    </row>
    <row r="463" spans="1:15" ht="16.5" customHeight="1" x14ac:dyDescent="0.2">
      <c r="A463" s="14" t="s">
        <v>836</v>
      </c>
      <c r="B463" s="14" t="s">
        <v>61</v>
      </c>
      <c r="C463" s="38" t="s">
        <v>55</v>
      </c>
      <c r="D463" s="40">
        <v>9781804176689</v>
      </c>
      <c r="E463" s="38" t="s">
        <v>875</v>
      </c>
      <c r="F463" s="38" t="s">
        <v>876</v>
      </c>
      <c r="G463" s="14"/>
      <c r="H463" s="86">
        <v>6.99</v>
      </c>
      <c r="I463" s="86">
        <f t="shared" si="75"/>
        <v>5.8250000000000002</v>
      </c>
      <c r="J463" s="31">
        <v>48</v>
      </c>
      <c r="K463" s="69">
        <v>0</v>
      </c>
      <c r="L463" s="66">
        <f t="shared" si="76"/>
        <v>0</v>
      </c>
      <c r="M463" s="67">
        <f t="shared" si="77"/>
        <v>2.9707500000000002</v>
      </c>
      <c r="N463" s="178"/>
      <c r="O463" s="38"/>
    </row>
    <row r="464" spans="1:15" ht="16.5" customHeight="1" x14ac:dyDescent="0.2">
      <c r="A464" s="14" t="s">
        <v>836</v>
      </c>
      <c r="B464" s="14" t="s">
        <v>61</v>
      </c>
      <c r="C464" s="38" t="s">
        <v>55</v>
      </c>
      <c r="D464" s="40">
        <v>9781804176252</v>
      </c>
      <c r="E464" s="38" t="s">
        <v>877</v>
      </c>
      <c r="F464" s="38" t="s">
        <v>878</v>
      </c>
      <c r="G464" s="14"/>
      <c r="H464" s="86">
        <v>6.99</v>
      </c>
      <c r="I464" s="86">
        <f t="shared" si="75"/>
        <v>5.8250000000000002</v>
      </c>
      <c r="J464" s="31">
        <v>48</v>
      </c>
      <c r="K464" s="85">
        <v>0</v>
      </c>
      <c r="L464" s="66">
        <f t="shared" si="76"/>
        <v>0</v>
      </c>
      <c r="M464" s="67">
        <f t="shared" si="77"/>
        <v>2.9707500000000002</v>
      </c>
      <c r="N464" s="178"/>
      <c r="O464" s="38"/>
    </row>
    <row r="465" spans="1:15" ht="16.5" customHeight="1" x14ac:dyDescent="0.2">
      <c r="A465" s="14" t="s">
        <v>836</v>
      </c>
      <c r="B465" s="14" t="s">
        <v>61</v>
      </c>
      <c r="C465" s="38" t="s">
        <v>55</v>
      </c>
      <c r="D465" s="40">
        <v>9781804176245</v>
      </c>
      <c r="E465" s="38" t="s">
        <v>879</v>
      </c>
      <c r="F465" s="38" t="s">
        <v>880</v>
      </c>
      <c r="G465" s="14"/>
      <c r="H465" s="6">
        <v>6.99</v>
      </c>
      <c r="I465" s="6">
        <f t="shared" si="75"/>
        <v>5.8250000000000002</v>
      </c>
      <c r="J465" s="14">
        <v>48</v>
      </c>
      <c r="K465" s="88">
        <v>0</v>
      </c>
      <c r="L465" s="66">
        <f t="shared" si="76"/>
        <v>0</v>
      </c>
      <c r="M465" s="67">
        <f t="shared" si="77"/>
        <v>2.9707500000000002</v>
      </c>
      <c r="N465" s="178"/>
      <c r="O465" s="38"/>
    </row>
    <row r="466" spans="1:15" ht="16.5" customHeight="1" x14ac:dyDescent="0.2">
      <c r="A466" s="14" t="s">
        <v>836</v>
      </c>
      <c r="B466" s="14" t="s">
        <v>61</v>
      </c>
      <c r="C466" s="38" t="s">
        <v>55</v>
      </c>
      <c r="D466" s="40">
        <v>9781804173220</v>
      </c>
      <c r="E466" s="38" t="s">
        <v>881</v>
      </c>
      <c r="F466" s="38" t="s">
        <v>882</v>
      </c>
      <c r="G466" s="14"/>
      <c r="H466" s="6">
        <v>6.99</v>
      </c>
      <c r="I466" s="6">
        <f t="shared" si="75"/>
        <v>5.8250000000000002</v>
      </c>
      <c r="J466" s="14">
        <v>48</v>
      </c>
      <c r="K466" s="88">
        <v>0</v>
      </c>
      <c r="L466" s="66">
        <f t="shared" si="76"/>
        <v>0</v>
      </c>
      <c r="M466" s="67">
        <f t="shared" si="77"/>
        <v>2.9707500000000002</v>
      </c>
      <c r="N466" s="178"/>
      <c r="O466" s="38"/>
    </row>
    <row r="467" spans="1:15" ht="16.5" customHeight="1" x14ac:dyDescent="0.2">
      <c r="A467" s="14" t="s">
        <v>836</v>
      </c>
      <c r="B467" s="14" t="s">
        <v>61</v>
      </c>
      <c r="C467" s="38" t="s">
        <v>55</v>
      </c>
      <c r="D467" s="40">
        <v>9781804173213</v>
      </c>
      <c r="E467" s="38" t="s">
        <v>883</v>
      </c>
      <c r="F467" s="38" t="s">
        <v>884</v>
      </c>
      <c r="G467" s="14"/>
      <c r="H467" s="6">
        <v>6.99</v>
      </c>
      <c r="I467" s="6">
        <f t="shared" si="75"/>
        <v>5.8250000000000002</v>
      </c>
      <c r="J467" s="14">
        <v>48</v>
      </c>
      <c r="K467" s="88">
        <v>0</v>
      </c>
      <c r="L467" s="66">
        <f t="shared" si="76"/>
        <v>0</v>
      </c>
      <c r="M467" s="67">
        <f t="shared" si="77"/>
        <v>2.9707500000000002</v>
      </c>
      <c r="N467" s="178"/>
      <c r="O467" s="38"/>
    </row>
    <row r="468" spans="1:15" ht="16.5" customHeight="1" x14ac:dyDescent="0.2">
      <c r="A468" s="14" t="s">
        <v>836</v>
      </c>
      <c r="B468" s="14" t="s">
        <v>61</v>
      </c>
      <c r="C468" s="38" t="s">
        <v>55</v>
      </c>
      <c r="D468" s="40">
        <v>9781804173206</v>
      </c>
      <c r="E468" s="38" t="s">
        <v>885</v>
      </c>
      <c r="F468" s="38" t="s">
        <v>886</v>
      </c>
      <c r="G468" s="14"/>
      <c r="H468" s="6">
        <v>6.99</v>
      </c>
      <c r="I468" s="6">
        <f t="shared" si="75"/>
        <v>5.8250000000000002</v>
      </c>
      <c r="J468" s="14">
        <v>48</v>
      </c>
      <c r="K468" s="88">
        <v>0</v>
      </c>
      <c r="L468" s="66">
        <f t="shared" si="76"/>
        <v>0</v>
      </c>
      <c r="M468" s="67">
        <f t="shared" si="77"/>
        <v>2.9707500000000002</v>
      </c>
      <c r="N468" s="178"/>
      <c r="O468" s="38"/>
    </row>
    <row r="469" spans="1:15" ht="16" x14ac:dyDescent="0.2">
      <c r="A469" s="14" t="s">
        <v>836</v>
      </c>
      <c r="B469" s="14" t="s">
        <v>61</v>
      </c>
      <c r="C469" s="38" t="s">
        <v>55</v>
      </c>
      <c r="D469" s="40">
        <v>9781804173190</v>
      </c>
      <c r="E469" s="38" t="s">
        <v>887</v>
      </c>
      <c r="F469" s="38" t="s">
        <v>888</v>
      </c>
      <c r="G469" s="14"/>
      <c r="H469" s="86">
        <v>6.99</v>
      </c>
      <c r="I469" s="86">
        <f t="shared" si="75"/>
        <v>5.8250000000000002</v>
      </c>
      <c r="J469" s="31">
        <v>48</v>
      </c>
      <c r="K469" s="85">
        <v>0</v>
      </c>
      <c r="L469" s="66">
        <f t="shared" si="76"/>
        <v>0</v>
      </c>
      <c r="M469" s="67">
        <f t="shared" si="77"/>
        <v>2.9707500000000002</v>
      </c>
      <c r="N469" s="178"/>
      <c r="O469" s="38"/>
    </row>
    <row r="470" spans="1:15" ht="15" customHeight="1" x14ac:dyDescent="0.2">
      <c r="N470" s="194">
        <f>SUM(L442:L469)</f>
        <v>0</v>
      </c>
    </row>
    <row r="471" spans="1:15" ht="15" customHeight="1" x14ac:dyDescent="0.2">
      <c r="A471" s="43" t="s">
        <v>889</v>
      </c>
      <c r="B471" s="43"/>
      <c r="C471" s="44"/>
      <c r="D471" s="45"/>
      <c r="E471" s="46"/>
      <c r="F471" s="43"/>
      <c r="G471" s="43"/>
      <c r="H471" s="47"/>
      <c r="I471" s="47"/>
      <c r="J471" s="43"/>
      <c r="K471" s="48"/>
      <c r="L471" s="47"/>
      <c r="M471" s="48"/>
      <c r="N471" s="185"/>
      <c r="O471" s="38"/>
    </row>
    <row r="472" spans="1:15" ht="15" customHeight="1" x14ac:dyDescent="0.2">
      <c r="A472" s="14" t="s">
        <v>889</v>
      </c>
      <c r="B472" s="14" t="s">
        <v>61</v>
      </c>
      <c r="C472" s="61" t="s">
        <v>52</v>
      </c>
      <c r="D472" s="40">
        <v>9781835628874</v>
      </c>
      <c r="E472" s="38" t="s">
        <v>896</v>
      </c>
      <c r="F472" s="38" t="s">
        <v>897</v>
      </c>
      <c r="G472" s="14"/>
      <c r="H472" s="6">
        <v>14.99</v>
      </c>
      <c r="I472" s="6">
        <f>H472/1.2</f>
        <v>12.491666666666667</v>
      </c>
      <c r="J472" s="14">
        <v>20</v>
      </c>
      <c r="K472" s="85">
        <v>0</v>
      </c>
      <c r="L472" s="66">
        <f>SUM(M472*K472)</f>
        <v>0</v>
      </c>
      <c r="M472" s="67">
        <f>I472-(I472*$H$26)</f>
        <v>6.3707500000000001</v>
      </c>
      <c r="N472" s="178"/>
      <c r="O472" s="38"/>
    </row>
    <row r="473" spans="1:15" ht="15" customHeight="1" x14ac:dyDescent="0.2">
      <c r="A473" s="14" t="s">
        <v>889</v>
      </c>
      <c r="B473" s="14" t="s">
        <v>61</v>
      </c>
      <c r="C473" s="61" t="s">
        <v>52</v>
      </c>
      <c r="D473" s="40">
        <v>9781835628867</v>
      </c>
      <c r="E473" s="38" t="s">
        <v>894</v>
      </c>
      <c r="F473" s="38" t="s">
        <v>895</v>
      </c>
      <c r="G473" s="14"/>
      <c r="H473" s="6">
        <v>14.99</v>
      </c>
      <c r="I473" s="6">
        <f>H473/1.2</f>
        <v>12.491666666666667</v>
      </c>
      <c r="J473" s="14">
        <v>20</v>
      </c>
      <c r="K473" s="85">
        <v>0</v>
      </c>
      <c r="L473" s="66">
        <f>SUM(M473*K473)</f>
        <v>0</v>
      </c>
      <c r="M473" s="67">
        <f>I473-(I473*$H$26)</f>
        <v>6.3707500000000001</v>
      </c>
      <c r="N473" s="178"/>
      <c r="O473" s="38"/>
    </row>
    <row r="474" spans="1:15" ht="15" customHeight="1" x14ac:dyDescent="0.2">
      <c r="A474" s="14" t="s">
        <v>889</v>
      </c>
      <c r="B474" s="14" t="s">
        <v>61</v>
      </c>
      <c r="C474" s="61" t="s">
        <v>52</v>
      </c>
      <c r="D474" s="40">
        <v>9781835627402</v>
      </c>
      <c r="E474" s="38" t="s">
        <v>892</v>
      </c>
      <c r="F474" s="38" t="s">
        <v>893</v>
      </c>
      <c r="G474" s="14"/>
      <c r="H474" s="6">
        <v>14.99</v>
      </c>
      <c r="I474" s="6">
        <f>H474/1.2</f>
        <v>12.491666666666667</v>
      </c>
      <c r="J474" s="14">
        <v>20</v>
      </c>
      <c r="K474" s="85">
        <v>0</v>
      </c>
      <c r="L474" s="66">
        <f>SUM(M474*K474)</f>
        <v>0</v>
      </c>
      <c r="M474" s="67">
        <f>I474-(I474*$H$26)</f>
        <v>6.3707500000000001</v>
      </c>
      <c r="N474" s="178"/>
      <c r="O474" s="38"/>
    </row>
    <row r="475" spans="1:15" ht="15.75" customHeight="1" x14ac:dyDescent="0.2">
      <c r="A475" s="14" t="s">
        <v>889</v>
      </c>
      <c r="B475" s="14" t="s">
        <v>61</v>
      </c>
      <c r="C475" s="61" t="s">
        <v>52</v>
      </c>
      <c r="D475" s="40">
        <v>9781835627396</v>
      </c>
      <c r="E475" s="38" t="s">
        <v>890</v>
      </c>
      <c r="F475" s="38" t="s">
        <v>891</v>
      </c>
      <c r="G475" s="14"/>
      <c r="H475" s="6">
        <v>14.99</v>
      </c>
      <c r="I475" s="6">
        <f>H475/1.2</f>
        <v>12.491666666666667</v>
      </c>
      <c r="J475" s="14">
        <v>20</v>
      </c>
      <c r="K475" s="90">
        <v>0</v>
      </c>
      <c r="L475" s="66">
        <f>SUM(M475*K475)</f>
        <v>0</v>
      </c>
      <c r="M475" s="67">
        <f>I475-(I475*$H$26)</f>
        <v>6.3707500000000001</v>
      </c>
      <c r="N475" s="178"/>
      <c r="O475" s="38"/>
    </row>
    <row r="476" spans="1:15" ht="15" customHeight="1" x14ac:dyDescent="0.2">
      <c r="A476" s="14" t="s">
        <v>889</v>
      </c>
      <c r="B476" s="14" t="s">
        <v>61</v>
      </c>
      <c r="C476" s="38" t="s">
        <v>55</v>
      </c>
      <c r="D476" s="40">
        <v>9781835625910</v>
      </c>
      <c r="E476" s="38" t="s">
        <v>898</v>
      </c>
      <c r="F476" s="38" t="s">
        <v>899</v>
      </c>
      <c r="G476" s="14"/>
      <c r="H476" s="6">
        <v>14.99</v>
      </c>
      <c r="I476" s="6">
        <f t="shared" ref="I476:I493" si="78">H476/1.2</f>
        <v>12.491666666666667</v>
      </c>
      <c r="J476" s="14">
        <v>20</v>
      </c>
      <c r="K476" s="85">
        <v>0</v>
      </c>
      <c r="L476" s="66">
        <f t="shared" ref="L476:L493" si="79">SUM(M476*K476)</f>
        <v>0</v>
      </c>
      <c r="M476" s="67">
        <f t="shared" ref="M476:M493" si="80">I476-(I476*$H$26)</f>
        <v>6.3707500000000001</v>
      </c>
      <c r="N476" s="178"/>
      <c r="O476" s="38"/>
    </row>
    <row r="477" spans="1:15" ht="15" customHeight="1" x14ac:dyDescent="0.2">
      <c r="A477" s="14" t="s">
        <v>889</v>
      </c>
      <c r="B477" s="14" t="s">
        <v>61</v>
      </c>
      <c r="C477" s="38" t="s">
        <v>55</v>
      </c>
      <c r="D477" s="40">
        <v>9781835625903</v>
      </c>
      <c r="E477" s="38" t="s">
        <v>900</v>
      </c>
      <c r="F477" s="38" t="s">
        <v>901</v>
      </c>
      <c r="G477" s="14"/>
      <c r="H477" s="6">
        <v>14.99</v>
      </c>
      <c r="I477" s="6">
        <f t="shared" si="78"/>
        <v>12.491666666666667</v>
      </c>
      <c r="J477" s="14">
        <v>20</v>
      </c>
      <c r="K477" s="85">
        <v>0</v>
      </c>
      <c r="L477" s="66">
        <f t="shared" si="79"/>
        <v>0</v>
      </c>
      <c r="M477" s="67">
        <f t="shared" si="80"/>
        <v>6.3707500000000001</v>
      </c>
      <c r="N477" s="178"/>
      <c r="O477" s="38"/>
    </row>
    <row r="478" spans="1:15" ht="15" customHeight="1" x14ac:dyDescent="0.2">
      <c r="A478" s="14" t="s">
        <v>889</v>
      </c>
      <c r="B478" s="14" t="s">
        <v>61</v>
      </c>
      <c r="C478" s="38" t="s">
        <v>55</v>
      </c>
      <c r="D478" s="40">
        <v>9781835625408</v>
      </c>
      <c r="E478" s="38" t="s">
        <v>902</v>
      </c>
      <c r="F478" s="38" t="s">
        <v>903</v>
      </c>
      <c r="G478" s="14"/>
      <c r="H478" s="6">
        <v>14.99</v>
      </c>
      <c r="I478" s="6">
        <f t="shared" si="78"/>
        <v>12.491666666666667</v>
      </c>
      <c r="J478" s="14">
        <v>20</v>
      </c>
      <c r="K478" s="85">
        <v>0</v>
      </c>
      <c r="L478" s="66">
        <f t="shared" si="79"/>
        <v>0</v>
      </c>
      <c r="M478" s="67">
        <f t="shared" si="80"/>
        <v>6.3707500000000001</v>
      </c>
      <c r="N478" s="178"/>
      <c r="O478" s="38"/>
    </row>
    <row r="479" spans="1:15" ht="15" customHeight="1" x14ac:dyDescent="0.2">
      <c r="A479" s="14" t="s">
        <v>889</v>
      </c>
      <c r="B479" s="14" t="s">
        <v>61</v>
      </c>
      <c r="C479" s="38" t="s">
        <v>55</v>
      </c>
      <c r="D479" s="40">
        <v>9781835625392</v>
      </c>
      <c r="E479" s="38" t="s">
        <v>904</v>
      </c>
      <c r="F479" s="38" t="s">
        <v>905</v>
      </c>
      <c r="G479" s="14"/>
      <c r="H479" s="6">
        <v>14.99</v>
      </c>
      <c r="I479" s="6">
        <f t="shared" si="78"/>
        <v>12.491666666666667</v>
      </c>
      <c r="J479" s="14">
        <v>20</v>
      </c>
      <c r="K479" s="85">
        <v>0</v>
      </c>
      <c r="L479" s="66">
        <f t="shared" si="79"/>
        <v>0</v>
      </c>
      <c r="M479" s="67">
        <f t="shared" si="80"/>
        <v>6.3707500000000001</v>
      </c>
      <c r="N479" s="178"/>
      <c r="O479" s="38"/>
    </row>
    <row r="480" spans="1:15" ht="15" customHeight="1" x14ac:dyDescent="0.2">
      <c r="A480" s="14" t="s">
        <v>889</v>
      </c>
      <c r="B480" s="14" t="s">
        <v>61</v>
      </c>
      <c r="C480" s="38" t="s">
        <v>55</v>
      </c>
      <c r="D480" s="40">
        <v>9781835622247</v>
      </c>
      <c r="E480" s="38" t="s">
        <v>906</v>
      </c>
      <c r="F480" s="38" t="s">
        <v>907</v>
      </c>
      <c r="G480" s="14"/>
      <c r="H480" s="6">
        <v>14.99</v>
      </c>
      <c r="I480" s="6">
        <f t="shared" si="78"/>
        <v>12.491666666666667</v>
      </c>
      <c r="J480" s="14">
        <v>20</v>
      </c>
      <c r="K480" s="85">
        <v>0</v>
      </c>
      <c r="L480" s="66">
        <f t="shared" si="79"/>
        <v>0</v>
      </c>
      <c r="M480" s="67">
        <f t="shared" si="80"/>
        <v>6.3707500000000001</v>
      </c>
      <c r="N480" s="178"/>
      <c r="O480" s="38"/>
    </row>
    <row r="481" spans="1:16" ht="15" customHeight="1" x14ac:dyDescent="0.2">
      <c r="A481" s="14" t="s">
        <v>889</v>
      </c>
      <c r="B481" s="14" t="s">
        <v>61</v>
      </c>
      <c r="C481" s="38" t="s">
        <v>55</v>
      </c>
      <c r="D481" s="40">
        <v>9781835622230</v>
      </c>
      <c r="E481" s="38" t="s">
        <v>908</v>
      </c>
      <c r="F481" s="38" t="s">
        <v>909</v>
      </c>
      <c r="G481" s="14"/>
      <c r="H481" s="6">
        <v>14.99</v>
      </c>
      <c r="I481" s="6">
        <f t="shared" si="78"/>
        <v>12.491666666666667</v>
      </c>
      <c r="J481" s="14">
        <v>20</v>
      </c>
      <c r="K481" s="85">
        <v>0</v>
      </c>
      <c r="L481" s="66">
        <f t="shared" si="79"/>
        <v>0</v>
      </c>
      <c r="M481" s="67">
        <f t="shared" si="80"/>
        <v>6.3707500000000001</v>
      </c>
      <c r="N481" s="178"/>
      <c r="O481" s="38"/>
    </row>
    <row r="482" spans="1:16" ht="15" customHeight="1" x14ac:dyDescent="0.2">
      <c r="A482" s="14" t="s">
        <v>889</v>
      </c>
      <c r="B482" s="14" t="s">
        <v>61</v>
      </c>
      <c r="C482" s="38" t="s">
        <v>55</v>
      </c>
      <c r="D482" s="40">
        <v>9781804179024</v>
      </c>
      <c r="E482" s="38" t="s">
        <v>910</v>
      </c>
      <c r="F482" s="38" t="s">
        <v>911</v>
      </c>
      <c r="G482" s="14"/>
      <c r="H482" s="6">
        <v>14.99</v>
      </c>
      <c r="I482" s="6">
        <f t="shared" si="78"/>
        <v>12.491666666666667</v>
      </c>
      <c r="J482" s="14">
        <v>20</v>
      </c>
      <c r="K482" s="85">
        <v>0</v>
      </c>
      <c r="L482" s="66">
        <f t="shared" si="79"/>
        <v>0</v>
      </c>
      <c r="M482" s="67">
        <f t="shared" si="80"/>
        <v>6.3707500000000001</v>
      </c>
      <c r="N482" s="178"/>
      <c r="O482" s="38"/>
    </row>
    <row r="483" spans="1:16" ht="15" customHeight="1" x14ac:dyDescent="0.2">
      <c r="A483" s="14" t="s">
        <v>889</v>
      </c>
      <c r="B483" s="14" t="s">
        <v>61</v>
      </c>
      <c r="C483" s="38" t="s">
        <v>55</v>
      </c>
      <c r="D483" s="40">
        <v>9781804179017</v>
      </c>
      <c r="E483" s="38" t="s">
        <v>912</v>
      </c>
      <c r="F483" s="38" t="s">
        <v>913</v>
      </c>
      <c r="G483" s="14"/>
      <c r="H483" s="6">
        <v>14.99</v>
      </c>
      <c r="I483" s="6">
        <f t="shared" si="78"/>
        <v>12.491666666666667</v>
      </c>
      <c r="J483" s="14">
        <v>20</v>
      </c>
      <c r="K483" s="85">
        <v>0</v>
      </c>
      <c r="L483" s="66">
        <f t="shared" si="79"/>
        <v>0</v>
      </c>
      <c r="M483" s="67">
        <f t="shared" si="80"/>
        <v>6.3707500000000001</v>
      </c>
      <c r="N483" s="178"/>
      <c r="O483" s="38"/>
    </row>
    <row r="484" spans="1:16" ht="15" customHeight="1" x14ac:dyDescent="0.2">
      <c r="A484" s="14" t="s">
        <v>889</v>
      </c>
      <c r="B484" s="14" t="s">
        <v>61</v>
      </c>
      <c r="C484" s="38" t="s">
        <v>55</v>
      </c>
      <c r="D484" s="40">
        <v>9781804178744</v>
      </c>
      <c r="E484" s="38" t="s">
        <v>914</v>
      </c>
      <c r="F484" s="38" t="s">
        <v>915</v>
      </c>
      <c r="G484" s="14"/>
      <c r="H484" s="6">
        <v>14.99</v>
      </c>
      <c r="I484" s="6">
        <f t="shared" si="78"/>
        <v>12.491666666666667</v>
      </c>
      <c r="J484" s="14">
        <v>20</v>
      </c>
      <c r="K484" s="85">
        <v>0</v>
      </c>
      <c r="L484" s="66">
        <f t="shared" si="79"/>
        <v>0</v>
      </c>
      <c r="M484" s="67">
        <f t="shared" si="80"/>
        <v>6.3707500000000001</v>
      </c>
      <c r="N484" s="178"/>
      <c r="O484" s="38"/>
    </row>
    <row r="485" spans="1:16" ht="15" customHeight="1" x14ac:dyDescent="0.2">
      <c r="A485" s="14" t="s">
        <v>889</v>
      </c>
      <c r="B485" s="14" t="s">
        <v>61</v>
      </c>
      <c r="C485" s="38" t="s">
        <v>55</v>
      </c>
      <c r="D485" s="40">
        <v>9781804178737</v>
      </c>
      <c r="E485" s="38" t="s">
        <v>916</v>
      </c>
      <c r="F485" s="38" t="s">
        <v>917</v>
      </c>
      <c r="G485" s="14"/>
      <c r="H485" s="6">
        <v>14.99</v>
      </c>
      <c r="I485" s="6">
        <f t="shared" si="78"/>
        <v>12.491666666666667</v>
      </c>
      <c r="J485" s="14">
        <v>20</v>
      </c>
      <c r="K485" s="85">
        <v>0</v>
      </c>
      <c r="L485" s="66">
        <f t="shared" si="79"/>
        <v>0</v>
      </c>
      <c r="M485" s="67">
        <f t="shared" si="80"/>
        <v>6.3707500000000001</v>
      </c>
      <c r="N485" s="178"/>
      <c r="O485" s="38"/>
    </row>
    <row r="486" spans="1:16" ht="15" customHeight="1" x14ac:dyDescent="0.2">
      <c r="A486" s="14" t="s">
        <v>889</v>
      </c>
      <c r="B486" s="14" t="s">
        <v>61</v>
      </c>
      <c r="C486" s="38" t="s">
        <v>55</v>
      </c>
      <c r="D486" s="40">
        <v>9781804177716</v>
      </c>
      <c r="E486" s="38" t="s">
        <v>918</v>
      </c>
      <c r="F486" s="38" t="s">
        <v>919</v>
      </c>
      <c r="G486" s="14"/>
      <c r="H486" s="6">
        <v>14.99</v>
      </c>
      <c r="I486" s="6">
        <f t="shared" si="78"/>
        <v>12.491666666666667</v>
      </c>
      <c r="J486" s="14">
        <v>20</v>
      </c>
      <c r="K486" s="85">
        <v>0</v>
      </c>
      <c r="L486" s="66">
        <f t="shared" si="79"/>
        <v>0</v>
      </c>
      <c r="M486" s="67">
        <f t="shared" si="80"/>
        <v>6.3707500000000001</v>
      </c>
      <c r="N486" s="178"/>
      <c r="O486" s="38"/>
    </row>
    <row r="487" spans="1:16" s="125" customFormat="1" ht="15" customHeight="1" x14ac:dyDescent="0.2">
      <c r="A487" s="116" t="s">
        <v>889</v>
      </c>
      <c r="B487" s="116" t="s">
        <v>61</v>
      </c>
      <c r="C487" s="112" t="s">
        <v>55</v>
      </c>
      <c r="D487" s="113">
        <v>9781804177709</v>
      </c>
      <c r="E487" s="112" t="s">
        <v>920</v>
      </c>
      <c r="F487" s="112" t="s">
        <v>921</v>
      </c>
      <c r="G487" s="116"/>
      <c r="H487" s="115">
        <v>14.99</v>
      </c>
      <c r="I487" s="115">
        <f t="shared" si="78"/>
        <v>12.491666666666667</v>
      </c>
      <c r="J487" s="116">
        <v>20</v>
      </c>
      <c r="K487" s="198">
        <v>0</v>
      </c>
      <c r="L487" s="118">
        <f t="shared" si="79"/>
        <v>0</v>
      </c>
      <c r="M487" s="119">
        <f t="shared" si="80"/>
        <v>6.3707500000000001</v>
      </c>
      <c r="N487" s="190"/>
      <c r="O487" s="112"/>
      <c r="P487" s="112"/>
    </row>
    <row r="488" spans="1:16" ht="15" customHeight="1" x14ac:dyDescent="0.2">
      <c r="A488" s="14" t="s">
        <v>889</v>
      </c>
      <c r="B488" s="14" t="s">
        <v>61</v>
      </c>
      <c r="C488" s="38" t="s">
        <v>55</v>
      </c>
      <c r="D488" s="40">
        <v>9781804177693</v>
      </c>
      <c r="E488" s="38" t="s">
        <v>922</v>
      </c>
      <c r="F488" s="38" t="s">
        <v>923</v>
      </c>
      <c r="G488" s="14"/>
      <c r="H488" s="6">
        <v>14.99</v>
      </c>
      <c r="I488" s="6">
        <f t="shared" si="78"/>
        <v>12.491666666666667</v>
      </c>
      <c r="J488" s="14">
        <v>20</v>
      </c>
      <c r="K488" s="85">
        <v>0</v>
      </c>
      <c r="L488" s="66">
        <f t="shared" si="79"/>
        <v>0</v>
      </c>
      <c r="M488" s="67">
        <f t="shared" si="80"/>
        <v>6.3707500000000001</v>
      </c>
      <c r="N488" s="178"/>
      <c r="O488" s="38"/>
    </row>
    <row r="489" spans="1:16" ht="15" customHeight="1" x14ac:dyDescent="0.2">
      <c r="A489" s="14" t="s">
        <v>889</v>
      </c>
      <c r="B489" s="14" t="s">
        <v>61</v>
      </c>
      <c r="C489" s="38" t="s">
        <v>55</v>
      </c>
      <c r="D489" s="40">
        <v>9781804177686</v>
      </c>
      <c r="E489" s="38" t="s">
        <v>924</v>
      </c>
      <c r="F489" s="38" t="s">
        <v>925</v>
      </c>
      <c r="G489" s="14"/>
      <c r="H489" s="6">
        <v>14.99</v>
      </c>
      <c r="I489" s="6">
        <f t="shared" si="78"/>
        <v>12.491666666666667</v>
      </c>
      <c r="J489" s="14">
        <v>20</v>
      </c>
      <c r="K489" s="85">
        <v>0</v>
      </c>
      <c r="L489" s="66">
        <f t="shared" si="79"/>
        <v>0</v>
      </c>
      <c r="M489" s="67">
        <f t="shared" si="80"/>
        <v>6.3707500000000001</v>
      </c>
      <c r="N489" s="178"/>
      <c r="O489" s="38"/>
    </row>
    <row r="490" spans="1:16" ht="15" customHeight="1" x14ac:dyDescent="0.2">
      <c r="A490" s="14" t="s">
        <v>889</v>
      </c>
      <c r="B490" s="14" t="s">
        <v>61</v>
      </c>
      <c r="C490" s="38" t="s">
        <v>55</v>
      </c>
      <c r="D490" s="40">
        <v>9781804177563</v>
      </c>
      <c r="E490" s="38" t="s">
        <v>926</v>
      </c>
      <c r="F490" s="38" t="s">
        <v>927</v>
      </c>
      <c r="G490" s="14"/>
      <c r="H490" s="6">
        <v>14.99</v>
      </c>
      <c r="I490" s="6">
        <f t="shared" si="78"/>
        <v>12.491666666666667</v>
      </c>
      <c r="J490" s="14">
        <v>20</v>
      </c>
      <c r="K490" s="85">
        <v>0</v>
      </c>
      <c r="L490" s="66">
        <f t="shared" si="79"/>
        <v>0</v>
      </c>
      <c r="M490" s="67">
        <f t="shared" si="80"/>
        <v>6.3707500000000001</v>
      </c>
      <c r="N490" s="178"/>
      <c r="O490" s="38"/>
    </row>
    <row r="491" spans="1:16" ht="15" customHeight="1" x14ac:dyDescent="0.2">
      <c r="A491" s="14" t="s">
        <v>889</v>
      </c>
      <c r="B491" s="14" t="s">
        <v>61</v>
      </c>
      <c r="C491" s="38" t="s">
        <v>55</v>
      </c>
      <c r="D491" s="40">
        <v>9781804177556</v>
      </c>
      <c r="E491" s="38" t="s">
        <v>928</v>
      </c>
      <c r="F491" s="38" t="s">
        <v>929</v>
      </c>
      <c r="G491" s="14"/>
      <c r="H491" s="6">
        <v>14.99</v>
      </c>
      <c r="I491" s="6">
        <f t="shared" si="78"/>
        <v>12.491666666666667</v>
      </c>
      <c r="J491" s="14">
        <v>20</v>
      </c>
      <c r="K491" s="85">
        <v>0</v>
      </c>
      <c r="L491" s="66">
        <f t="shared" si="79"/>
        <v>0</v>
      </c>
      <c r="M491" s="67">
        <f t="shared" si="80"/>
        <v>6.3707500000000001</v>
      </c>
      <c r="N491" s="178"/>
      <c r="O491" s="38"/>
    </row>
    <row r="492" spans="1:16" ht="15" customHeight="1" x14ac:dyDescent="0.2">
      <c r="A492" s="14" t="s">
        <v>889</v>
      </c>
      <c r="B492" s="14" t="s">
        <v>61</v>
      </c>
      <c r="C492" s="38" t="s">
        <v>55</v>
      </c>
      <c r="D492" s="40">
        <v>9781804177549</v>
      </c>
      <c r="E492" s="38" t="s">
        <v>930</v>
      </c>
      <c r="F492" s="38" t="s">
        <v>931</v>
      </c>
      <c r="G492" s="14"/>
      <c r="H492" s="6">
        <v>14.99</v>
      </c>
      <c r="I492" s="6">
        <f t="shared" si="78"/>
        <v>12.491666666666667</v>
      </c>
      <c r="J492" s="14">
        <v>20</v>
      </c>
      <c r="K492" s="85">
        <v>0</v>
      </c>
      <c r="L492" s="66">
        <f t="shared" si="79"/>
        <v>0</v>
      </c>
      <c r="M492" s="67">
        <f t="shared" si="80"/>
        <v>6.3707500000000001</v>
      </c>
      <c r="N492" s="178"/>
      <c r="O492" s="38"/>
    </row>
    <row r="493" spans="1:16" ht="15" customHeight="1" x14ac:dyDescent="0.2">
      <c r="A493" s="14" t="s">
        <v>889</v>
      </c>
      <c r="B493" s="14" t="s">
        <v>61</v>
      </c>
      <c r="C493" s="38" t="s">
        <v>55</v>
      </c>
      <c r="D493" s="40">
        <v>9781804177532</v>
      </c>
      <c r="E493" s="38" t="s">
        <v>932</v>
      </c>
      <c r="F493" s="38" t="s">
        <v>933</v>
      </c>
      <c r="G493" s="14"/>
      <c r="H493" s="6">
        <v>14.99</v>
      </c>
      <c r="I493" s="6">
        <f t="shared" si="78"/>
        <v>12.491666666666667</v>
      </c>
      <c r="J493" s="14">
        <v>20</v>
      </c>
      <c r="K493" s="85">
        <v>0</v>
      </c>
      <c r="L493" s="66">
        <f t="shared" si="79"/>
        <v>0</v>
      </c>
      <c r="M493" s="67">
        <f t="shared" si="80"/>
        <v>6.3707500000000001</v>
      </c>
      <c r="N493" s="178"/>
      <c r="O493" s="38"/>
    </row>
    <row r="494" spans="1:16" ht="15" customHeight="1" x14ac:dyDescent="0.2">
      <c r="A494" s="14"/>
      <c r="B494" s="14"/>
      <c r="C494" s="14"/>
      <c r="D494" s="40"/>
      <c r="E494" s="14"/>
      <c r="F494" s="14"/>
      <c r="G494" s="14"/>
      <c r="H494" s="6"/>
      <c r="I494" s="6"/>
      <c r="J494" s="14"/>
      <c r="K494" s="14"/>
      <c r="L494" s="75"/>
      <c r="M494" s="14"/>
      <c r="N494" s="178">
        <f>SUM(L472:L493)</f>
        <v>0</v>
      </c>
      <c r="O494" s="38"/>
    </row>
    <row r="495" spans="1:16" ht="15" customHeight="1" x14ac:dyDescent="0.2">
      <c r="A495" s="43" t="s">
        <v>934</v>
      </c>
      <c r="B495" s="43"/>
      <c r="C495" s="44"/>
      <c r="D495" s="45"/>
      <c r="E495" s="46"/>
      <c r="F495" s="43"/>
      <c r="G495" s="43"/>
      <c r="H495" s="47"/>
      <c r="I495" s="47"/>
      <c r="J495" s="43"/>
      <c r="K495" s="48"/>
      <c r="L495" s="47"/>
      <c r="M495" s="47"/>
      <c r="N495" s="70"/>
      <c r="O495" s="51"/>
    </row>
    <row r="496" spans="1:16" ht="15" customHeight="1" x14ac:dyDescent="0.2">
      <c r="A496" s="38" t="s">
        <v>934</v>
      </c>
      <c r="B496" s="38" t="s">
        <v>935</v>
      </c>
      <c r="C496" s="61" t="s">
        <v>52</v>
      </c>
      <c r="D496" s="40">
        <v>9781835627624</v>
      </c>
      <c r="E496" s="38" t="s">
        <v>938</v>
      </c>
      <c r="F496" s="38" t="s">
        <v>939</v>
      </c>
      <c r="G496" s="14"/>
      <c r="H496" s="6">
        <v>12.99</v>
      </c>
      <c r="I496" s="6">
        <f>H496/1.2</f>
        <v>10.825000000000001</v>
      </c>
      <c r="J496" s="14">
        <v>16</v>
      </c>
      <c r="K496" s="85">
        <v>0</v>
      </c>
      <c r="L496" s="66">
        <f>SUM(M496*K496)</f>
        <v>0</v>
      </c>
      <c r="M496" s="67">
        <f>I496-(I496*$H$26)</f>
        <v>5.5207500000000005</v>
      </c>
      <c r="N496" s="178"/>
      <c r="O496" s="38"/>
    </row>
    <row r="497" spans="1:16" ht="15" customHeight="1" x14ac:dyDescent="0.2">
      <c r="A497" s="38" t="s">
        <v>934</v>
      </c>
      <c r="B497" s="38" t="s">
        <v>935</v>
      </c>
      <c r="C497" s="61" t="s">
        <v>52</v>
      </c>
      <c r="D497" s="40">
        <v>9781835627617</v>
      </c>
      <c r="E497" s="38" t="s">
        <v>936</v>
      </c>
      <c r="F497" s="38" t="s">
        <v>937</v>
      </c>
      <c r="G497" s="14"/>
      <c r="H497" s="6">
        <v>12.99</v>
      </c>
      <c r="I497" s="6">
        <f t="shared" ref="I497:I520" si="81">H497/1.2</f>
        <v>10.825000000000001</v>
      </c>
      <c r="J497" s="14">
        <v>16</v>
      </c>
      <c r="K497" s="85">
        <v>0</v>
      </c>
      <c r="L497" s="66">
        <f t="shared" ref="L497:L520" si="82">SUM(M497*K497)</f>
        <v>0</v>
      </c>
      <c r="M497" s="67">
        <f t="shared" ref="M497:M520" si="83">I497-(I497*$H$26)</f>
        <v>5.5207500000000005</v>
      </c>
      <c r="N497" s="178"/>
      <c r="O497" s="38"/>
    </row>
    <row r="498" spans="1:16" ht="15" customHeight="1" x14ac:dyDescent="0.2">
      <c r="A498" s="38" t="s">
        <v>934</v>
      </c>
      <c r="B498" s="38" t="s">
        <v>935</v>
      </c>
      <c r="C498" s="38" t="s">
        <v>55</v>
      </c>
      <c r="D498" s="40">
        <v>9781835626047</v>
      </c>
      <c r="E498" s="38" t="s">
        <v>940</v>
      </c>
      <c r="F498" s="38" t="s">
        <v>941</v>
      </c>
      <c r="G498" s="14"/>
      <c r="H498" s="6">
        <v>12.99</v>
      </c>
      <c r="I498" s="6">
        <f t="shared" si="81"/>
        <v>10.825000000000001</v>
      </c>
      <c r="J498" s="14">
        <v>16</v>
      </c>
      <c r="K498" s="85">
        <v>0</v>
      </c>
      <c r="L498" s="66">
        <f t="shared" si="82"/>
        <v>0</v>
      </c>
      <c r="M498" s="67">
        <f t="shared" si="83"/>
        <v>5.5207500000000005</v>
      </c>
      <c r="N498" s="178"/>
      <c r="O498" s="38"/>
    </row>
    <row r="499" spans="1:16" s="125" customFormat="1" ht="15" customHeight="1" x14ac:dyDescent="0.2">
      <c r="A499" s="112" t="s">
        <v>934</v>
      </c>
      <c r="B499" s="112" t="s">
        <v>935</v>
      </c>
      <c r="C499" s="112" t="s">
        <v>55</v>
      </c>
      <c r="D499" s="113">
        <v>9781835626030</v>
      </c>
      <c r="E499" s="112" t="s">
        <v>942</v>
      </c>
      <c r="F499" s="112" t="s">
        <v>943</v>
      </c>
      <c r="G499" s="116"/>
      <c r="H499" s="115">
        <v>12.99</v>
      </c>
      <c r="I499" s="115">
        <f t="shared" si="81"/>
        <v>10.825000000000001</v>
      </c>
      <c r="J499" s="116">
        <v>16</v>
      </c>
      <c r="K499" s="198">
        <v>0</v>
      </c>
      <c r="L499" s="118">
        <f t="shared" si="82"/>
        <v>0</v>
      </c>
      <c r="M499" s="119">
        <f t="shared" si="83"/>
        <v>5.5207500000000005</v>
      </c>
      <c r="N499" s="190"/>
      <c r="O499" s="112"/>
      <c r="P499" s="112"/>
    </row>
    <row r="500" spans="1:16" ht="15" customHeight="1" x14ac:dyDescent="0.2">
      <c r="A500" s="38" t="s">
        <v>934</v>
      </c>
      <c r="B500" s="38" t="s">
        <v>935</v>
      </c>
      <c r="C500" s="38" t="s">
        <v>55</v>
      </c>
      <c r="D500" s="40">
        <v>9781835622261</v>
      </c>
      <c r="E500" s="38" t="s">
        <v>944</v>
      </c>
      <c r="F500" s="38" t="s">
        <v>945</v>
      </c>
      <c r="G500" s="14"/>
      <c r="H500" s="6">
        <v>12.99</v>
      </c>
      <c r="I500" s="6">
        <f t="shared" si="81"/>
        <v>10.825000000000001</v>
      </c>
      <c r="J500" s="14">
        <v>16</v>
      </c>
      <c r="K500" s="85">
        <v>0</v>
      </c>
      <c r="L500" s="66">
        <f t="shared" si="82"/>
        <v>0</v>
      </c>
      <c r="M500" s="67">
        <f t="shared" si="83"/>
        <v>5.5207500000000005</v>
      </c>
      <c r="N500" s="178"/>
      <c r="O500" s="38"/>
    </row>
    <row r="501" spans="1:16" ht="15" customHeight="1" x14ac:dyDescent="0.2">
      <c r="A501" s="38" t="s">
        <v>934</v>
      </c>
      <c r="B501" s="38" t="s">
        <v>935</v>
      </c>
      <c r="C501" s="38" t="s">
        <v>55</v>
      </c>
      <c r="D501" s="40">
        <v>9781835622254</v>
      </c>
      <c r="E501" s="38" t="s">
        <v>946</v>
      </c>
      <c r="F501" s="38" t="s">
        <v>947</v>
      </c>
      <c r="G501" s="14"/>
      <c r="H501" s="6">
        <v>12.99</v>
      </c>
      <c r="I501" s="6">
        <f t="shared" si="81"/>
        <v>10.825000000000001</v>
      </c>
      <c r="J501" s="14">
        <v>16</v>
      </c>
      <c r="K501" s="85">
        <v>0</v>
      </c>
      <c r="L501" s="66">
        <f t="shared" si="82"/>
        <v>0</v>
      </c>
      <c r="M501" s="67">
        <f t="shared" si="83"/>
        <v>5.5207500000000005</v>
      </c>
      <c r="N501" s="178"/>
      <c r="O501" s="38"/>
    </row>
    <row r="502" spans="1:16" ht="15" customHeight="1" x14ac:dyDescent="0.2">
      <c r="A502" s="38" t="s">
        <v>934</v>
      </c>
      <c r="B502" s="38" t="s">
        <v>935</v>
      </c>
      <c r="C502" s="38" t="s">
        <v>55</v>
      </c>
      <c r="D502" s="40">
        <v>9781804179147</v>
      </c>
      <c r="E502" s="38" t="s">
        <v>948</v>
      </c>
      <c r="F502" s="38" t="s">
        <v>949</v>
      </c>
      <c r="G502" s="14"/>
      <c r="H502" s="6">
        <v>12.99</v>
      </c>
      <c r="I502" s="6">
        <f t="shared" si="81"/>
        <v>10.825000000000001</v>
      </c>
      <c r="J502" s="14">
        <v>16</v>
      </c>
      <c r="K502" s="85">
        <v>0</v>
      </c>
      <c r="L502" s="66">
        <f t="shared" si="82"/>
        <v>0</v>
      </c>
      <c r="M502" s="67">
        <f t="shared" si="83"/>
        <v>5.5207500000000005</v>
      </c>
      <c r="N502" s="178"/>
      <c r="O502" s="38"/>
    </row>
    <row r="503" spans="1:16" ht="15" customHeight="1" x14ac:dyDescent="0.2">
      <c r="A503" s="38" t="s">
        <v>934</v>
      </c>
      <c r="B503" s="38" t="s">
        <v>935</v>
      </c>
      <c r="C503" s="38" t="s">
        <v>55</v>
      </c>
      <c r="D503" s="40">
        <v>9781804179130</v>
      </c>
      <c r="E503" s="38" t="s">
        <v>950</v>
      </c>
      <c r="F503" s="38" t="s">
        <v>951</v>
      </c>
      <c r="G503" s="14"/>
      <c r="H503" s="6">
        <v>12.99</v>
      </c>
      <c r="I503" s="6">
        <f t="shared" si="81"/>
        <v>10.825000000000001</v>
      </c>
      <c r="J503" s="14">
        <v>16</v>
      </c>
      <c r="K503" s="85">
        <v>0</v>
      </c>
      <c r="L503" s="66">
        <f t="shared" si="82"/>
        <v>0</v>
      </c>
      <c r="M503" s="67">
        <f t="shared" si="83"/>
        <v>5.5207500000000005</v>
      </c>
      <c r="N503" s="178"/>
      <c r="O503" s="38"/>
    </row>
    <row r="504" spans="1:16" ht="15" customHeight="1" x14ac:dyDescent="0.2">
      <c r="A504" s="38" t="s">
        <v>934</v>
      </c>
      <c r="B504" s="38" t="s">
        <v>935</v>
      </c>
      <c r="C504" s="38" t="s">
        <v>55</v>
      </c>
      <c r="D504" s="40">
        <v>9781804176665</v>
      </c>
      <c r="E504" s="38" t="s">
        <v>952</v>
      </c>
      <c r="F504" s="38" t="s">
        <v>953</v>
      </c>
      <c r="G504" s="14"/>
      <c r="H504" s="6">
        <v>12.99</v>
      </c>
      <c r="I504" s="6">
        <f t="shared" si="81"/>
        <v>10.825000000000001</v>
      </c>
      <c r="J504" s="14">
        <v>16</v>
      </c>
      <c r="K504" s="85">
        <v>0</v>
      </c>
      <c r="L504" s="66">
        <f t="shared" si="82"/>
        <v>0</v>
      </c>
      <c r="M504" s="67">
        <f t="shared" si="83"/>
        <v>5.5207500000000005</v>
      </c>
      <c r="N504" s="178"/>
      <c r="O504" s="38"/>
    </row>
    <row r="505" spans="1:16" ht="15" customHeight="1" x14ac:dyDescent="0.2">
      <c r="A505" s="38" t="s">
        <v>934</v>
      </c>
      <c r="B505" s="38" t="s">
        <v>935</v>
      </c>
      <c r="C505" s="38" t="s">
        <v>55</v>
      </c>
      <c r="D505" s="40">
        <v>9781804172100</v>
      </c>
      <c r="E505" s="38" t="s">
        <v>954</v>
      </c>
      <c r="F505" s="38" t="s">
        <v>955</v>
      </c>
      <c r="G505" s="14"/>
      <c r="H505" s="6">
        <v>12.99</v>
      </c>
      <c r="I505" s="6">
        <f t="shared" si="81"/>
        <v>10.825000000000001</v>
      </c>
      <c r="J505" s="14">
        <v>16</v>
      </c>
      <c r="K505" s="85">
        <v>0</v>
      </c>
      <c r="L505" s="66">
        <f t="shared" si="82"/>
        <v>0</v>
      </c>
      <c r="M505" s="67">
        <f t="shared" si="83"/>
        <v>5.5207500000000005</v>
      </c>
      <c r="N505" s="178"/>
      <c r="O505" s="38"/>
    </row>
    <row r="506" spans="1:16" ht="15" customHeight="1" x14ac:dyDescent="0.2">
      <c r="A506" s="38" t="s">
        <v>934</v>
      </c>
      <c r="B506" s="38" t="s">
        <v>935</v>
      </c>
      <c r="C506" s="38" t="s">
        <v>55</v>
      </c>
      <c r="D506" s="40">
        <v>9781804172094</v>
      </c>
      <c r="E506" s="38" t="s">
        <v>956</v>
      </c>
      <c r="F506" s="38" t="s">
        <v>957</v>
      </c>
      <c r="G506" s="14"/>
      <c r="H506" s="6">
        <v>12.99</v>
      </c>
      <c r="I506" s="6">
        <f t="shared" si="81"/>
        <v>10.825000000000001</v>
      </c>
      <c r="J506" s="14">
        <v>16</v>
      </c>
      <c r="K506" s="85">
        <v>0</v>
      </c>
      <c r="L506" s="66">
        <f t="shared" si="82"/>
        <v>0</v>
      </c>
      <c r="M506" s="67">
        <f t="shared" si="83"/>
        <v>5.5207500000000005</v>
      </c>
      <c r="N506" s="178"/>
      <c r="O506" s="38"/>
    </row>
    <row r="507" spans="1:16" ht="15" customHeight="1" x14ac:dyDescent="0.2">
      <c r="A507" s="38" t="s">
        <v>934</v>
      </c>
      <c r="B507" s="38" t="s">
        <v>935</v>
      </c>
      <c r="C507" s="38" t="s">
        <v>55</v>
      </c>
      <c r="D507" s="40">
        <v>9781839648762</v>
      </c>
      <c r="E507" s="38" t="s">
        <v>958</v>
      </c>
      <c r="F507" s="38" t="s">
        <v>959</v>
      </c>
      <c r="G507" s="14"/>
      <c r="H507" s="6">
        <v>12.99</v>
      </c>
      <c r="I507" s="6">
        <f t="shared" si="81"/>
        <v>10.825000000000001</v>
      </c>
      <c r="J507" s="14">
        <v>16</v>
      </c>
      <c r="K507" s="85">
        <v>0</v>
      </c>
      <c r="L507" s="66">
        <f t="shared" si="82"/>
        <v>0</v>
      </c>
      <c r="M507" s="67">
        <f t="shared" si="83"/>
        <v>5.5207500000000005</v>
      </c>
      <c r="N507" s="178"/>
      <c r="O507" s="38"/>
    </row>
    <row r="508" spans="1:16" ht="15" customHeight="1" x14ac:dyDescent="0.2">
      <c r="A508" s="38" t="s">
        <v>934</v>
      </c>
      <c r="B508" s="38" t="s">
        <v>935</v>
      </c>
      <c r="C508" s="38" t="s">
        <v>55</v>
      </c>
      <c r="D508" s="40">
        <v>9781839648755</v>
      </c>
      <c r="E508" s="38" t="s">
        <v>960</v>
      </c>
      <c r="F508" s="38" t="s">
        <v>961</v>
      </c>
      <c r="G508" s="14"/>
      <c r="H508" s="6">
        <v>12.99</v>
      </c>
      <c r="I508" s="6">
        <f t="shared" si="81"/>
        <v>10.825000000000001</v>
      </c>
      <c r="J508" s="14">
        <v>16</v>
      </c>
      <c r="K508" s="85">
        <v>0</v>
      </c>
      <c r="L508" s="66">
        <f t="shared" si="82"/>
        <v>0</v>
      </c>
      <c r="M508" s="67">
        <f t="shared" si="83"/>
        <v>5.5207500000000005</v>
      </c>
      <c r="N508" s="178"/>
      <c r="O508" s="38"/>
    </row>
    <row r="509" spans="1:16" ht="15" customHeight="1" x14ac:dyDescent="0.2">
      <c r="A509" s="38" t="s">
        <v>934</v>
      </c>
      <c r="B509" s="38" t="s">
        <v>935</v>
      </c>
      <c r="C509" s="38" t="s">
        <v>55</v>
      </c>
      <c r="D509" s="40">
        <v>9781839647291</v>
      </c>
      <c r="E509" s="38" t="s">
        <v>962</v>
      </c>
      <c r="F509" s="38" t="s">
        <v>963</v>
      </c>
      <c r="G509" s="14"/>
      <c r="H509" s="6">
        <v>12.99</v>
      </c>
      <c r="I509" s="6">
        <f t="shared" si="81"/>
        <v>10.825000000000001</v>
      </c>
      <c r="J509" s="14">
        <v>16</v>
      </c>
      <c r="K509" s="85">
        <v>0</v>
      </c>
      <c r="L509" s="66">
        <f t="shared" si="82"/>
        <v>0</v>
      </c>
      <c r="M509" s="67">
        <f t="shared" si="83"/>
        <v>5.5207500000000005</v>
      </c>
      <c r="N509" s="178"/>
      <c r="O509" s="51"/>
    </row>
    <row r="510" spans="1:16" ht="15" customHeight="1" x14ac:dyDescent="0.2">
      <c r="A510" s="38" t="s">
        <v>934</v>
      </c>
      <c r="B510" s="38" t="s">
        <v>935</v>
      </c>
      <c r="C510" s="38" t="s">
        <v>55</v>
      </c>
      <c r="D510" s="40">
        <v>9781839647284</v>
      </c>
      <c r="E510" s="38" t="s">
        <v>964</v>
      </c>
      <c r="F510" s="38" t="s">
        <v>965</v>
      </c>
      <c r="G510" s="14"/>
      <c r="H510" s="6">
        <v>12.99</v>
      </c>
      <c r="I510" s="6">
        <f t="shared" si="81"/>
        <v>10.825000000000001</v>
      </c>
      <c r="J510" s="14">
        <v>16</v>
      </c>
      <c r="K510" s="85">
        <v>0</v>
      </c>
      <c r="L510" s="66">
        <f t="shared" si="82"/>
        <v>0</v>
      </c>
      <c r="M510" s="67">
        <f t="shared" si="83"/>
        <v>5.5207500000000005</v>
      </c>
      <c r="N510" s="178"/>
      <c r="O510" s="51"/>
    </row>
    <row r="511" spans="1:16" ht="15" customHeight="1" x14ac:dyDescent="0.2">
      <c r="A511" s="38" t="s">
        <v>934</v>
      </c>
      <c r="B511" s="38" t="s">
        <v>935</v>
      </c>
      <c r="C511" s="38" t="s">
        <v>55</v>
      </c>
      <c r="D511" s="40">
        <v>9781787558410</v>
      </c>
      <c r="E511" s="38" t="s">
        <v>966</v>
      </c>
      <c r="F511" s="38" t="s">
        <v>967</v>
      </c>
      <c r="G511" s="14"/>
      <c r="H511" s="6">
        <v>12.99</v>
      </c>
      <c r="I511" s="6">
        <f t="shared" si="81"/>
        <v>10.825000000000001</v>
      </c>
      <c r="J511" s="14">
        <v>16</v>
      </c>
      <c r="K511" s="85">
        <v>0</v>
      </c>
      <c r="L511" s="66">
        <f t="shared" si="82"/>
        <v>0</v>
      </c>
      <c r="M511" s="67">
        <f t="shared" si="83"/>
        <v>5.5207500000000005</v>
      </c>
      <c r="N511" s="178"/>
      <c r="O511" s="51"/>
    </row>
    <row r="512" spans="1:16" ht="15" customHeight="1" x14ac:dyDescent="0.2">
      <c r="A512" s="38" t="s">
        <v>934</v>
      </c>
      <c r="B512" s="38" t="s">
        <v>935</v>
      </c>
      <c r="C512" s="38" t="s">
        <v>55</v>
      </c>
      <c r="D512" s="40">
        <v>9781787550773</v>
      </c>
      <c r="E512" s="38" t="s">
        <v>968</v>
      </c>
      <c r="F512" s="38" t="s">
        <v>969</v>
      </c>
      <c r="G512" s="14"/>
      <c r="H512" s="6">
        <v>12.99</v>
      </c>
      <c r="I512" s="6">
        <f t="shared" si="81"/>
        <v>10.825000000000001</v>
      </c>
      <c r="J512" s="14">
        <v>16</v>
      </c>
      <c r="K512" s="85">
        <v>0</v>
      </c>
      <c r="L512" s="66">
        <f t="shared" si="82"/>
        <v>0</v>
      </c>
      <c r="M512" s="67">
        <f t="shared" si="83"/>
        <v>5.5207500000000005</v>
      </c>
      <c r="N512" s="178"/>
      <c r="O512" s="51"/>
    </row>
    <row r="513" spans="1:16" ht="15" customHeight="1" x14ac:dyDescent="0.2">
      <c r="A513" s="38" t="s">
        <v>934</v>
      </c>
      <c r="B513" s="38" t="s">
        <v>935</v>
      </c>
      <c r="C513" s="38" t="s">
        <v>55</v>
      </c>
      <c r="D513" s="40">
        <v>9781787550711</v>
      </c>
      <c r="E513" s="38" t="s">
        <v>970</v>
      </c>
      <c r="F513" s="38" t="s">
        <v>971</v>
      </c>
      <c r="G513" s="14"/>
      <c r="H513" s="6">
        <v>12.99</v>
      </c>
      <c r="I513" s="6">
        <f t="shared" si="81"/>
        <v>10.825000000000001</v>
      </c>
      <c r="J513" s="14">
        <v>16</v>
      </c>
      <c r="K513" s="85">
        <v>0</v>
      </c>
      <c r="L513" s="66">
        <f t="shared" si="82"/>
        <v>0</v>
      </c>
      <c r="M513" s="67">
        <f t="shared" si="83"/>
        <v>5.5207500000000005</v>
      </c>
      <c r="N513" s="178"/>
      <c r="O513" s="51"/>
    </row>
    <row r="514" spans="1:16" ht="15" customHeight="1" x14ac:dyDescent="0.2">
      <c r="A514" s="38" t="s">
        <v>934</v>
      </c>
      <c r="B514" s="38" t="s">
        <v>935</v>
      </c>
      <c r="C514" s="38" t="s">
        <v>55</v>
      </c>
      <c r="D514" s="40">
        <v>9781786646293</v>
      </c>
      <c r="E514" s="38" t="s">
        <v>972</v>
      </c>
      <c r="F514" s="38" t="s">
        <v>973</v>
      </c>
      <c r="G514" s="14"/>
      <c r="H514" s="6">
        <v>12.99</v>
      </c>
      <c r="I514" s="6">
        <f t="shared" si="81"/>
        <v>10.825000000000001</v>
      </c>
      <c r="J514" s="14">
        <v>16</v>
      </c>
      <c r="K514" s="85">
        <v>0</v>
      </c>
      <c r="L514" s="66">
        <f t="shared" si="82"/>
        <v>0</v>
      </c>
      <c r="M514" s="67">
        <f t="shared" si="83"/>
        <v>5.5207500000000005</v>
      </c>
      <c r="N514" s="178"/>
      <c r="O514" s="51"/>
    </row>
    <row r="515" spans="1:16" ht="15" customHeight="1" x14ac:dyDescent="0.2">
      <c r="A515" s="38" t="s">
        <v>934</v>
      </c>
      <c r="B515" s="38" t="s">
        <v>935</v>
      </c>
      <c r="C515" s="38" t="s">
        <v>55</v>
      </c>
      <c r="D515" s="40">
        <v>9781786641342</v>
      </c>
      <c r="E515" s="38" t="s">
        <v>974</v>
      </c>
      <c r="F515" s="38" t="s">
        <v>975</v>
      </c>
      <c r="G515" s="14"/>
      <c r="H515" s="6">
        <v>12.99</v>
      </c>
      <c r="I515" s="6">
        <f t="shared" si="81"/>
        <v>10.825000000000001</v>
      </c>
      <c r="J515" s="14">
        <v>16</v>
      </c>
      <c r="K515" s="85">
        <v>0</v>
      </c>
      <c r="L515" s="66">
        <f t="shared" si="82"/>
        <v>0</v>
      </c>
      <c r="M515" s="67">
        <f t="shared" si="83"/>
        <v>5.5207500000000005</v>
      </c>
      <c r="N515" s="178"/>
      <c r="O515" s="38"/>
    </row>
    <row r="516" spans="1:16" ht="15" customHeight="1" x14ac:dyDescent="0.2">
      <c r="A516" s="125" t="s">
        <v>934</v>
      </c>
      <c r="B516" s="125" t="s">
        <v>935</v>
      </c>
      <c r="C516" s="125" t="s">
        <v>55</v>
      </c>
      <c r="D516" s="128">
        <v>9781786641076</v>
      </c>
      <c r="E516" s="125" t="s">
        <v>976</v>
      </c>
      <c r="F516" s="125" t="s">
        <v>977</v>
      </c>
      <c r="G516" s="131"/>
      <c r="H516" s="130">
        <v>12.99</v>
      </c>
      <c r="I516" s="130">
        <f t="shared" si="81"/>
        <v>10.825000000000001</v>
      </c>
      <c r="J516" s="131">
        <v>16</v>
      </c>
      <c r="K516" s="144">
        <v>0</v>
      </c>
      <c r="L516" s="133">
        <f t="shared" si="82"/>
        <v>0</v>
      </c>
      <c r="M516" s="134">
        <f t="shared" si="83"/>
        <v>5.5207500000000005</v>
      </c>
      <c r="N516" s="186"/>
      <c r="O516" s="125"/>
      <c r="P516" s="137"/>
    </row>
    <row r="517" spans="1:16" ht="15" customHeight="1" x14ac:dyDescent="0.2">
      <c r="A517" s="38" t="s">
        <v>934</v>
      </c>
      <c r="B517" s="38" t="s">
        <v>935</v>
      </c>
      <c r="C517" s="38" t="s">
        <v>55</v>
      </c>
      <c r="D517" s="40">
        <v>9781786640192</v>
      </c>
      <c r="E517" s="38" t="s">
        <v>978</v>
      </c>
      <c r="F517" s="38" t="s">
        <v>979</v>
      </c>
      <c r="G517" s="14"/>
      <c r="H517" s="6">
        <v>12.99</v>
      </c>
      <c r="I517" s="6">
        <f t="shared" si="81"/>
        <v>10.825000000000001</v>
      </c>
      <c r="J517" s="14">
        <v>16</v>
      </c>
      <c r="K517" s="85">
        <v>0</v>
      </c>
      <c r="L517" s="66">
        <f t="shared" si="82"/>
        <v>0</v>
      </c>
      <c r="M517" s="67">
        <f t="shared" si="83"/>
        <v>5.5207500000000005</v>
      </c>
      <c r="N517" s="178"/>
      <c r="O517" s="38"/>
    </row>
    <row r="518" spans="1:16" ht="15" customHeight="1" x14ac:dyDescent="0.2">
      <c r="A518" s="38" t="s">
        <v>934</v>
      </c>
      <c r="B518" s="38" t="s">
        <v>935</v>
      </c>
      <c r="C518" s="38" t="s">
        <v>55</v>
      </c>
      <c r="D518" s="40">
        <v>9781783616886</v>
      </c>
      <c r="E518" s="38" t="s">
        <v>980</v>
      </c>
      <c r="F518" s="38" t="s">
        <v>981</v>
      </c>
      <c r="G518" s="14"/>
      <c r="H518" s="6">
        <v>12.99</v>
      </c>
      <c r="I518" s="6">
        <f t="shared" si="81"/>
        <v>10.825000000000001</v>
      </c>
      <c r="J518" s="14">
        <v>16</v>
      </c>
      <c r="K518" s="85">
        <v>0</v>
      </c>
      <c r="L518" s="66">
        <f t="shared" si="82"/>
        <v>0</v>
      </c>
      <c r="M518" s="67">
        <f t="shared" si="83"/>
        <v>5.5207500000000005</v>
      </c>
      <c r="N518" s="178"/>
      <c r="O518" s="38"/>
    </row>
    <row r="519" spans="1:16" s="125" customFormat="1" ht="15" customHeight="1" x14ac:dyDescent="0.2">
      <c r="A519" s="112" t="s">
        <v>934</v>
      </c>
      <c r="B519" s="112" t="s">
        <v>935</v>
      </c>
      <c r="C519" s="112" t="s">
        <v>55</v>
      </c>
      <c r="D519" s="113">
        <v>9781783613656</v>
      </c>
      <c r="E519" s="112" t="s">
        <v>982</v>
      </c>
      <c r="F519" s="112" t="s">
        <v>983</v>
      </c>
      <c r="G519" s="116"/>
      <c r="H519" s="115">
        <v>12.99</v>
      </c>
      <c r="I519" s="115">
        <f t="shared" si="81"/>
        <v>10.825000000000001</v>
      </c>
      <c r="J519" s="116">
        <v>16</v>
      </c>
      <c r="K519" s="198">
        <v>0</v>
      </c>
      <c r="L519" s="118">
        <f t="shared" si="82"/>
        <v>0</v>
      </c>
      <c r="M519" s="119">
        <f t="shared" si="83"/>
        <v>5.5207500000000005</v>
      </c>
      <c r="N519" s="190"/>
      <c r="O519" s="112"/>
      <c r="P519" s="112"/>
    </row>
    <row r="520" spans="1:16" ht="15" customHeight="1" x14ac:dyDescent="0.2">
      <c r="A520" s="38" t="s">
        <v>934</v>
      </c>
      <c r="B520" s="38" t="s">
        <v>935</v>
      </c>
      <c r="C520" s="38" t="s">
        <v>55</v>
      </c>
      <c r="D520" s="40">
        <v>9781783613649</v>
      </c>
      <c r="E520" s="38" t="s">
        <v>984</v>
      </c>
      <c r="F520" s="38" t="s">
        <v>985</v>
      </c>
      <c r="G520" s="14"/>
      <c r="H520" s="6">
        <v>12.99</v>
      </c>
      <c r="I520" s="6">
        <f t="shared" si="81"/>
        <v>10.825000000000001</v>
      </c>
      <c r="J520" s="14">
        <v>16</v>
      </c>
      <c r="K520" s="85">
        <v>0</v>
      </c>
      <c r="L520" s="66">
        <f t="shared" si="82"/>
        <v>0</v>
      </c>
      <c r="M520" s="67">
        <f t="shared" si="83"/>
        <v>5.5207500000000005</v>
      </c>
      <c r="N520" s="178"/>
      <c r="O520" s="38"/>
    </row>
    <row r="521" spans="1:16" ht="15" customHeight="1" x14ac:dyDescent="0.2">
      <c r="A521" s="14"/>
      <c r="B521" s="14"/>
      <c r="C521" s="14"/>
      <c r="D521" s="40"/>
      <c r="E521" s="14"/>
      <c r="F521" s="14"/>
      <c r="G521" s="14"/>
      <c r="H521" s="6"/>
      <c r="I521" s="6"/>
      <c r="J521" s="14"/>
      <c r="K521" s="14"/>
      <c r="L521" s="75"/>
      <c r="M521" s="14"/>
      <c r="N521" s="178">
        <f>SUM(L496:L520)</f>
        <v>0</v>
      </c>
      <c r="O521" s="38"/>
    </row>
    <row r="522" spans="1:16" ht="15.75" customHeight="1" x14ac:dyDescent="0.2">
      <c r="A522" s="43" t="s">
        <v>1001</v>
      </c>
      <c r="B522" s="44"/>
      <c r="C522" s="44"/>
      <c r="D522" s="45"/>
      <c r="E522" s="46"/>
      <c r="F522" s="43"/>
      <c r="G522" s="43"/>
      <c r="H522" s="47"/>
      <c r="I522" s="47"/>
      <c r="J522" s="43"/>
      <c r="K522" s="48"/>
      <c r="L522" s="47"/>
      <c r="M522" s="47"/>
      <c r="N522" s="70"/>
      <c r="O522" s="38"/>
    </row>
    <row r="523" spans="1:16" s="153" customFormat="1" ht="16" x14ac:dyDescent="0.2">
      <c r="A523" s="14" t="s">
        <v>1001</v>
      </c>
      <c r="B523" s="38" t="s">
        <v>61</v>
      </c>
      <c r="C523" s="61" t="s">
        <v>52</v>
      </c>
      <c r="D523" s="40">
        <v>9781835629505</v>
      </c>
      <c r="E523" s="38" t="s">
        <v>1016</v>
      </c>
      <c r="F523" s="38" t="s">
        <v>1017</v>
      </c>
      <c r="G523" s="38"/>
      <c r="H523" s="6">
        <v>9.99</v>
      </c>
      <c r="I523" s="6">
        <f t="shared" ref="I523:I530" si="84">H523/1.2</f>
        <v>8.3250000000000011</v>
      </c>
      <c r="J523" s="14">
        <v>48</v>
      </c>
      <c r="K523" s="69">
        <v>0</v>
      </c>
      <c r="L523" s="66">
        <f t="shared" ref="L523:L530" si="85">SUM(M523*K523)</f>
        <v>0</v>
      </c>
      <c r="M523" s="67">
        <f t="shared" ref="M523:M530" si="86">I523-(I523*$H$26)</f>
        <v>4.245750000000001</v>
      </c>
      <c r="N523" s="184"/>
      <c r="O523" s="38"/>
    </row>
    <row r="524" spans="1:16" s="153" customFormat="1" ht="16" x14ac:dyDescent="0.2">
      <c r="A524" s="14" t="s">
        <v>1001</v>
      </c>
      <c r="B524" s="38" t="s">
        <v>61</v>
      </c>
      <c r="C524" s="61" t="s">
        <v>52</v>
      </c>
      <c r="D524" s="40">
        <v>9781835629499</v>
      </c>
      <c r="E524" s="38" t="s">
        <v>1014</v>
      </c>
      <c r="F524" s="38" t="s">
        <v>1015</v>
      </c>
      <c r="G524" s="38"/>
      <c r="H524" s="6">
        <v>9.99</v>
      </c>
      <c r="I524" s="6">
        <f t="shared" si="84"/>
        <v>8.3250000000000011</v>
      </c>
      <c r="J524" s="14">
        <v>48</v>
      </c>
      <c r="K524" s="69">
        <v>0</v>
      </c>
      <c r="L524" s="66">
        <f t="shared" si="85"/>
        <v>0</v>
      </c>
      <c r="M524" s="67">
        <f t="shared" si="86"/>
        <v>4.245750000000001</v>
      </c>
      <c r="N524" s="184"/>
      <c r="O524" s="38"/>
    </row>
    <row r="525" spans="1:16" s="153" customFormat="1" ht="16" x14ac:dyDescent="0.2">
      <c r="A525" s="14" t="s">
        <v>1001</v>
      </c>
      <c r="B525" s="38" t="s">
        <v>61</v>
      </c>
      <c r="C525" s="61" t="s">
        <v>52</v>
      </c>
      <c r="D525" s="40">
        <v>9781835629482</v>
      </c>
      <c r="E525" s="38" t="s">
        <v>1012</v>
      </c>
      <c r="F525" s="38" t="s">
        <v>1013</v>
      </c>
      <c r="G525" s="38"/>
      <c r="H525" s="6">
        <v>9.99</v>
      </c>
      <c r="I525" s="6">
        <f t="shared" si="84"/>
        <v>8.3250000000000011</v>
      </c>
      <c r="J525" s="14">
        <v>48</v>
      </c>
      <c r="K525" s="69">
        <v>0</v>
      </c>
      <c r="L525" s="66">
        <f t="shared" si="85"/>
        <v>0</v>
      </c>
      <c r="M525" s="67">
        <f t="shared" si="86"/>
        <v>4.245750000000001</v>
      </c>
      <c r="N525" s="184"/>
      <c r="O525" s="38"/>
    </row>
    <row r="526" spans="1:16" s="153" customFormat="1" ht="16" x14ac:dyDescent="0.2">
      <c r="A526" s="14" t="s">
        <v>1001</v>
      </c>
      <c r="B526" s="38" t="s">
        <v>61</v>
      </c>
      <c r="C526" s="61" t="s">
        <v>52</v>
      </c>
      <c r="D526" s="40">
        <v>9781835629475</v>
      </c>
      <c r="E526" s="38" t="s">
        <v>1010</v>
      </c>
      <c r="F526" s="38" t="s">
        <v>1011</v>
      </c>
      <c r="G526" s="38"/>
      <c r="H526" s="6">
        <v>9.99</v>
      </c>
      <c r="I526" s="6">
        <f t="shared" si="84"/>
        <v>8.3250000000000011</v>
      </c>
      <c r="J526" s="14">
        <v>48</v>
      </c>
      <c r="K526" s="69">
        <v>0</v>
      </c>
      <c r="L526" s="66">
        <f t="shared" si="85"/>
        <v>0</v>
      </c>
      <c r="M526" s="67">
        <f t="shared" si="86"/>
        <v>4.245750000000001</v>
      </c>
      <c r="N526" s="184"/>
      <c r="O526" s="38"/>
    </row>
    <row r="527" spans="1:16" ht="16" x14ac:dyDescent="0.2">
      <c r="A527" s="14" t="s">
        <v>1001</v>
      </c>
      <c r="B527" s="38" t="s">
        <v>61</v>
      </c>
      <c r="C527" s="61" t="s">
        <v>52</v>
      </c>
      <c r="D527" s="40">
        <v>9781835627341</v>
      </c>
      <c r="E527" s="38" t="s">
        <v>1008</v>
      </c>
      <c r="F527" s="38" t="s">
        <v>1009</v>
      </c>
      <c r="G527" s="38"/>
      <c r="H527" s="6">
        <v>9.99</v>
      </c>
      <c r="I527" s="6">
        <f t="shared" si="84"/>
        <v>8.3250000000000011</v>
      </c>
      <c r="J527" s="14">
        <v>48</v>
      </c>
      <c r="K527" s="69">
        <v>0</v>
      </c>
      <c r="L527" s="66">
        <f t="shared" si="85"/>
        <v>0</v>
      </c>
      <c r="M527" s="67">
        <f t="shared" si="86"/>
        <v>4.245750000000001</v>
      </c>
      <c r="N527" s="184"/>
      <c r="O527" s="38"/>
    </row>
    <row r="528" spans="1:16" ht="16" x14ac:dyDescent="0.2">
      <c r="A528" s="14" t="s">
        <v>1001</v>
      </c>
      <c r="B528" s="38" t="s">
        <v>61</v>
      </c>
      <c r="C528" s="61" t="s">
        <v>52</v>
      </c>
      <c r="D528" s="40">
        <v>9781835627334</v>
      </c>
      <c r="E528" s="38" t="s">
        <v>1006</v>
      </c>
      <c r="F528" s="38" t="s">
        <v>1007</v>
      </c>
      <c r="G528" s="38"/>
      <c r="H528" s="6">
        <v>9.99</v>
      </c>
      <c r="I528" s="6">
        <f t="shared" si="84"/>
        <v>8.3250000000000011</v>
      </c>
      <c r="J528" s="14">
        <v>48</v>
      </c>
      <c r="K528" s="69">
        <v>0</v>
      </c>
      <c r="L528" s="66">
        <f t="shared" si="85"/>
        <v>0</v>
      </c>
      <c r="M528" s="67">
        <f t="shared" si="86"/>
        <v>4.245750000000001</v>
      </c>
      <c r="N528" s="184"/>
      <c r="O528" s="38"/>
    </row>
    <row r="529" spans="1:15" ht="16" x14ac:dyDescent="0.2">
      <c r="A529" s="14" t="s">
        <v>1001</v>
      </c>
      <c r="B529" s="38" t="s">
        <v>61</v>
      </c>
      <c r="C529" s="61" t="s">
        <v>52</v>
      </c>
      <c r="D529" s="40">
        <v>9781835627327</v>
      </c>
      <c r="E529" s="38" t="s">
        <v>1004</v>
      </c>
      <c r="F529" s="38" t="s">
        <v>1005</v>
      </c>
      <c r="G529" s="14"/>
      <c r="H529" s="6">
        <v>9.99</v>
      </c>
      <c r="I529" s="6">
        <f t="shared" si="84"/>
        <v>8.3250000000000011</v>
      </c>
      <c r="J529" s="14">
        <v>48</v>
      </c>
      <c r="K529" s="69">
        <v>0</v>
      </c>
      <c r="L529" s="66">
        <f t="shared" si="85"/>
        <v>0</v>
      </c>
      <c r="M529" s="67">
        <f t="shared" si="86"/>
        <v>4.245750000000001</v>
      </c>
      <c r="N529" s="178"/>
      <c r="O529" s="38"/>
    </row>
    <row r="530" spans="1:15" ht="16" x14ac:dyDescent="0.2">
      <c r="A530" s="14" t="s">
        <v>1001</v>
      </c>
      <c r="B530" s="38" t="s">
        <v>61</v>
      </c>
      <c r="C530" s="61" t="s">
        <v>52</v>
      </c>
      <c r="D530" s="40">
        <v>9781835627310</v>
      </c>
      <c r="E530" s="38" t="s">
        <v>1002</v>
      </c>
      <c r="F530" s="38" t="s">
        <v>1003</v>
      </c>
      <c r="G530" s="38"/>
      <c r="H530" s="6">
        <v>9.99</v>
      </c>
      <c r="I530" s="6">
        <f t="shared" si="84"/>
        <v>8.3250000000000011</v>
      </c>
      <c r="J530" s="14">
        <v>48</v>
      </c>
      <c r="K530" s="69">
        <v>0</v>
      </c>
      <c r="L530" s="66">
        <f t="shared" si="85"/>
        <v>0</v>
      </c>
      <c r="M530" s="67">
        <f t="shared" si="86"/>
        <v>4.245750000000001</v>
      </c>
      <c r="N530" s="184"/>
      <c r="O530" s="38"/>
    </row>
    <row r="531" spans="1:15" ht="15" customHeight="1" x14ac:dyDescent="0.2">
      <c r="A531" s="14" t="s">
        <v>1001</v>
      </c>
      <c r="B531" s="38" t="s">
        <v>61</v>
      </c>
      <c r="C531" s="31" t="s">
        <v>55</v>
      </c>
      <c r="D531" s="40">
        <v>9781835625873</v>
      </c>
      <c r="E531" s="38" t="s">
        <v>1018</v>
      </c>
      <c r="F531" s="38" t="s">
        <v>1019</v>
      </c>
      <c r="H531" s="6">
        <v>9.99</v>
      </c>
      <c r="I531" s="6">
        <f t="shared" ref="I531:I542" si="87">H531/1.2</f>
        <v>8.3250000000000011</v>
      </c>
      <c r="J531" s="14">
        <v>48</v>
      </c>
      <c r="K531" s="69">
        <v>0</v>
      </c>
      <c r="L531" s="66">
        <f t="shared" ref="L531:L542" si="88">SUM(M531*K531)</f>
        <v>0</v>
      </c>
      <c r="M531" s="67">
        <f t="shared" ref="M531:M542" si="89">I531-(I531*$H$26)</f>
        <v>4.245750000000001</v>
      </c>
      <c r="N531" s="184"/>
    </row>
    <row r="532" spans="1:15" ht="15" customHeight="1" x14ac:dyDescent="0.2">
      <c r="A532" s="14" t="s">
        <v>1001</v>
      </c>
      <c r="B532" s="38" t="s">
        <v>61</v>
      </c>
      <c r="C532" s="31" t="s">
        <v>55</v>
      </c>
      <c r="D532" s="40">
        <v>9781835625866</v>
      </c>
      <c r="E532" s="38" t="s">
        <v>1020</v>
      </c>
      <c r="F532" s="38" t="s">
        <v>1021</v>
      </c>
      <c r="H532" s="6">
        <v>9.99</v>
      </c>
      <c r="I532" s="6">
        <f t="shared" si="87"/>
        <v>8.3250000000000011</v>
      </c>
      <c r="J532" s="14">
        <v>48</v>
      </c>
      <c r="K532" s="69">
        <v>0</v>
      </c>
      <c r="L532" s="66">
        <f t="shared" si="88"/>
        <v>0</v>
      </c>
      <c r="M532" s="67">
        <f t="shared" si="89"/>
        <v>4.245750000000001</v>
      </c>
      <c r="N532" s="184"/>
    </row>
    <row r="533" spans="1:15" ht="15" customHeight="1" x14ac:dyDescent="0.2">
      <c r="A533" s="14" t="s">
        <v>1001</v>
      </c>
      <c r="B533" s="38" t="s">
        <v>61</v>
      </c>
      <c r="C533" s="31" t="s">
        <v>55</v>
      </c>
      <c r="D533" s="40">
        <v>9781835625859</v>
      </c>
      <c r="E533" s="38" t="s">
        <v>1022</v>
      </c>
      <c r="F533" s="38" t="s">
        <v>1023</v>
      </c>
      <c r="H533" s="6">
        <v>9.99</v>
      </c>
      <c r="I533" s="6">
        <f t="shared" si="87"/>
        <v>8.3250000000000011</v>
      </c>
      <c r="J533" s="14">
        <v>48</v>
      </c>
      <c r="K533" s="69">
        <v>0</v>
      </c>
      <c r="L533" s="66">
        <f t="shared" si="88"/>
        <v>0</v>
      </c>
      <c r="M533" s="67">
        <f t="shared" si="89"/>
        <v>4.245750000000001</v>
      </c>
      <c r="N533" s="184"/>
    </row>
    <row r="534" spans="1:15" ht="15" customHeight="1" x14ac:dyDescent="0.2">
      <c r="A534" s="14" t="s">
        <v>1001</v>
      </c>
      <c r="B534" s="38" t="s">
        <v>61</v>
      </c>
      <c r="C534" s="31" t="s">
        <v>55</v>
      </c>
      <c r="D534" s="40">
        <v>9781835625842</v>
      </c>
      <c r="E534" s="38" t="s">
        <v>1024</v>
      </c>
      <c r="F534" s="38" t="s">
        <v>1025</v>
      </c>
      <c r="H534" s="6">
        <v>9.99</v>
      </c>
      <c r="I534" s="6">
        <f t="shared" si="87"/>
        <v>8.3250000000000011</v>
      </c>
      <c r="J534" s="14">
        <v>48</v>
      </c>
      <c r="K534" s="69">
        <v>0</v>
      </c>
      <c r="L534" s="66">
        <f t="shared" si="88"/>
        <v>0</v>
      </c>
      <c r="M534" s="67">
        <f t="shared" si="89"/>
        <v>4.245750000000001</v>
      </c>
      <c r="N534" s="184"/>
    </row>
    <row r="535" spans="1:15" ht="15" customHeight="1" x14ac:dyDescent="0.2">
      <c r="A535" s="14" t="s">
        <v>1001</v>
      </c>
      <c r="B535" s="38" t="s">
        <v>61</v>
      </c>
      <c r="C535" s="31" t="s">
        <v>55</v>
      </c>
      <c r="D535" s="40">
        <v>9781835622186</v>
      </c>
      <c r="E535" s="38" t="s">
        <v>1026</v>
      </c>
      <c r="F535" s="38" t="s">
        <v>1027</v>
      </c>
      <c r="H535" s="6">
        <v>9.99</v>
      </c>
      <c r="I535" s="6">
        <f t="shared" si="87"/>
        <v>8.3250000000000011</v>
      </c>
      <c r="J535" s="14">
        <v>48</v>
      </c>
      <c r="K535" s="69">
        <v>0</v>
      </c>
      <c r="L535" s="66">
        <f t="shared" si="88"/>
        <v>0</v>
      </c>
      <c r="M535" s="67">
        <f t="shared" si="89"/>
        <v>4.245750000000001</v>
      </c>
      <c r="N535" s="184"/>
    </row>
    <row r="536" spans="1:15" ht="15" customHeight="1" x14ac:dyDescent="0.2">
      <c r="A536" s="14" t="s">
        <v>1001</v>
      </c>
      <c r="B536" s="38" t="s">
        <v>61</v>
      </c>
      <c r="C536" s="31" t="s">
        <v>55</v>
      </c>
      <c r="D536" s="40">
        <v>9781835622179</v>
      </c>
      <c r="E536" s="38" t="s">
        <v>1028</v>
      </c>
      <c r="F536" s="38" t="s">
        <v>1029</v>
      </c>
      <c r="H536" s="6">
        <v>9.99</v>
      </c>
      <c r="I536" s="6">
        <f t="shared" si="87"/>
        <v>8.3250000000000011</v>
      </c>
      <c r="J536" s="14">
        <v>48</v>
      </c>
      <c r="K536" s="69">
        <v>0</v>
      </c>
      <c r="L536" s="66">
        <f t="shared" si="88"/>
        <v>0</v>
      </c>
      <c r="M536" s="67">
        <f t="shared" si="89"/>
        <v>4.245750000000001</v>
      </c>
      <c r="N536" s="184"/>
    </row>
    <row r="537" spans="1:15" ht="15" customHeight="1" x14ac:dyDescent="0.2">
      <c r="A537" s="14" t="s">
        <v>1001</v>
      </c>
      <c r="B537" s="38" t="s">
        <v>61</v>
      </c>
      <c r="C537" s="31" t="s">
        <v>55</v>
      </c>
      <c r="D537" s="40">
        <v>9781835622162</v>
      </c>
      <c r="E537" s="38" t="s">
        <v>1030</v>
      </c>
      <c r="F537" s="38" t="s">
        <v>1031</v>
      </c>
      <c r="H537" s="6">
        <v>9.99</v>
      </c>
      <c r="I537" s="6">
        <f t="shared" si="87"/>
        <v>8.3250000000000011</v>
      </c>
      <c r="J537" s="14">
        <v>48</v>
      </c>
      <c r="K537" s="69">
        <v>0</v>
      </c>
      <c r="L537" s="66">
        <f t="shared" si="88"/>
        <v>0</v>
      </c>
      <c r="M537" s="67">
        <f t="shared" si="89"/>
        <v>4.245750000000001</v>
      </c>
      <c r="N537" s="184"/>
    </row>
    <row r="538" spans="1:15" ht="15" customHeight="1" x14ac:dyDescent="0.2">
      <c r="A538" s="14" t="s">
        <v>1001</v>
      </c>
      <c r="B538" s="38" t="s">
        <v>61</v>
      </c>
      <c r="C538" s="31" t="s">
        <v>55</v>
      </c>
      <c r="D538" s="40">
        <v>9781835622155</v>
      </c>
      <c r="E538" s="38" t="s">
        <v>1032</v>
      </c>
      <c r="F538" s="38" t="s">
        <v>1033</v>
      </c>
      <c r="H538" s="6">
        <v>9.99</v>
      </c>
      <c r="I538" s="6">
        <f t="shared" si="87"/>
        <v>8.3250000000000011</v>
      </c>
      <c r="J538" s="14">
        <v>48</v>
      </c>
      <c r="K538" s="69">
        <v>0</v>
      </c>
      <c r="L538" s="66">
        <f t="shared" si="88"/>
        <v>0</v>
      </c>
      <c r="M538" s="67">
        <f t="shared" si="89"/>
        <v>4.245750000000001</v>
      </c>
      <c r="N538" s="184"/>
    </row>
    <row r="539" spans="1:15" ht="15" customHeight="1" x14ac:dyDescent="0.2">
      <c r="A539" s="14" t="s">
        <v>1001</v>
      </c>
      <c r="B539" s="38" t="s">
        <v>61</v>
      </c>
      <c r="C539" s="31" t="s">
        <v>55</v>
      </c>
      <c r="D539" s="40">
        <v>9781804178980</v>
      </c>
      <c r="E539" s="38" t="s">
        <v>1034</v>
      </c>
      <c r="F539" s="38" t="s">
        <v>1035</v>
      </c>
      <c r="H539" s="6">
        <v>9.99</v>
      </c>
      <c r="I539" s="6">
        <f t="shared" si="87"/>
        <v>8.3250000000000011</v>
      </c>
      <c r="J539" s="14">
        <v>48</v>
      </c>
      <c r="K539" s="69">
        <v>0</v>
      </c>
      <c r="L539" s="66">
        <f t="shared" si="88"/>
        <v>0</v>
      </c>
      <c r="M539" s="67">
        <f t="shared" si="89"/>
        <v>4.245750000000001</v>
      </c>
      <c r="N539" s="184"/>
    </row>
    <row r="540" spans="1:15" ht="16" customHeight="1" x14ac:dyDescent="0.2">
      <c r="A540" s="14" t="s">
        <v>1001</v>
      </c>
      <c r="B540" s="38" t="s">
        <v>61</v>
      </c>
      <c r="C540" s="31" t="s">
        <v>55</v>
      </c>
      <c r="D540" s="40">
        <v>9781804178973</v>
      </c>
      <c r="E540" s="38" t="s">
        <v>1036</v>
      </c>
      <c r="F540" s="38" t="s">
        <v>1037</v>
      </c>
      <c r="H540" s="6">
        <v>9.99</v>
      </c>
      <c r="I540" s="6">
        <f t="shared" si="87"/>
        <v>8.3250000000000011</v>
      </c>
      <c r="J540" s="14">
        <v>48</v>
      </c>
      <c r="K540" s="69">
        <v>0</v>
      </c>
      <c r="L540" s="66">
        <f t="shared" si="88"/>
        <v>0</v>
      </c>
      <c r="M540" s="67">
        <f t="shared" si="89"/>
        <v>4.245750000000001</v>
      </c>
      <c r="N540" s="184"/>
    </row>
    <row r="541" spans="1:15" ht="15" customHeight="1" x14ac:dyDescent="0.2">
      <c r="A541" s="14" t="s">
        <v>1001</v>
      </c>
      <c r="B541" s="38" t="s">
        <v>61</v>
      </c>
      <c r="C541" s="31" t="s">
        <v>55</v>
      </c>
      <c r="D541" s="40">
        <v>9781804178966</v>
      </c>
      <c r="E541" s="38" t="s">
        <v>1038</v>
      </c>
      <c r="F541" s="38" t="s">
        <v>1039</v>
      </c>
      <c r="H541" s="6">
        <v>9.99</v>
      </c>
      <c r="I541" s="6">
        <f t="shared" si="87"/>
        <v>8.3250000000000011</v>
      </c>
      <c r="J541" s="14">
        <v>48</v>
      </c>
      <c r="K541" s="69">
        <v>0</v>
      </c>
      <c r="L541" s="66">
        <f t="shared" si="88"/>
        <v>0</v>
      </c>
      <c r="M541" s="67">
        <f t="shared" si="89"/>
        <v>4.245750000000001</v>
      </c>
      <c r="N541" s="184"/>
    </row>
    <row r="542" spans="1:15" ht="15" customHeight="1" x14ac:dyDescent="0.2">
      <c r="A542" s="14" t="s">
        <v>1001</v>
      </c>
      <c r="B542" s="38" t="s">
        <v>61</v>
      </c>
      <c r="C542" s="31" t="s">
        <v>55</v>
      </c>
      <c r="D542" s="40">
        <v>9781804178959</v>
      </c>
      <c r="E542" s="38" t="s">
        <v>1040</v>
      </c>
      <c r="F542" s="38" t="s">
        <v>1041</v>
      </c>
      <c r="H542" s="6">
        <v>9.99</v>
      </c>
      <c r="I542" s="6">
        <f t="shared" si="87"/>
        <v>8.3250000000000011</v>
      </c>
      <c r="J542" s="14">
        <v>48</v>
      </c>
      <c r="K542" s="69">
        <v>0</v>
      </c>
      <c r="L542" s="66">
        <f t="shared" si="88"/>
        <v>0</v>
      </c>
      <c r="M542" s="67">
        <f t="shared" si="89"/>
        <v>4.245750000000001</v>
      </c>
      <c r="N542" s="184"/>
    </row>
    <row r="543" spans="1:15" ht="15" customHeight="1" x14ac:dyDescent="0.2">
      <c r="N543" s="194">
        <f>SUM(L523:L542)</f>
        <v>0</v>
      </c>
    </row>
    <row r="544" spans="1:15" ht="15.75" customHeight="1" x14ac:dyDescent="0.2">
      <c r="A544" s="43" t="s">
        <v>986</v>
      </c>
      <c r="B544" s="43"/>
      <c r="C544" s="44"/>
      <c r="D544" s="45"/>
      <c r="E544" s="46"/>
      <c r="F544" s="43"/>
      <c r="G544" s="43"/>
      <c r="H544" s="47"/>
      <c r="I544" s="47"/>
      <c r="J544" s="43"/>
      <c r="K544" s="48"/>
      <c r="L544" s="47"/>
      <c r="M544" s="47"/>
      <c r="N544" s="70"/>
      <c r="O544" s="51"/>
    </row>
    <row r="545" spans="1:15" ht="15.75" customHeight="1" x14ac:dyDescent="0.2">
      <c r="A545" s="14" t="s">
        <v>987</v>
      </c>
      <c r="B545" s="14" t="s">
        <v>988</v>
      </c>
      <c r="C545" s="14" t="s">
        <v>55</v>
      </c>
      <c r="D545" s="40">
        <v>9781804173596</v>
      </c>
      <c r="E545" s="14" t="s">
        <v>989</v>
      </c>
      <c r="F545" s="14" t="s">
        <v>990</v>
      </c>
      <c r="G545" s="14"/>
      <c r="H545" s="6">
        <v>10.99</v>
      </c>
      <c r="I545" s="6">
        <f t="shared" ref="I545:I550" si="90">H545/1.2</f>
        <v>9.1583333333333332</v>
      </c>
      <c r="J545" s="14">
        <v>36</v>
      </c>
      <c r="K545" s="69">
        <v>0</v>
      </c>
      <c r="L545" s="66">
        <f t="shared" ref="L545:L550" si="91">SUM(M545*K545)</f>
        <v>0</v>
      </c>
      <c r="M545" s="67">
        <f t="shared" ref="M545:M550" si="92">I545-(I545*$H$26)</f>
        <v>4.67075</v>
      </c>
      <c r="N545" s="178"/>
      <c r="O545" s="51"/>
    </row>
    <row r="546" spans="1:15" ht="15" customHeight="1" x14ac:dyDescent="0.2">
      <c r="A546" s="14" t="s">
        <v>987</v>
      </c>
      <c r="B546" s="14" t="s">
        <v>988</v>
      </c>
      <c r="C546" s="14" t="s">
        <v>55</v>
      </c>
      <c r="D546" s="40">
        <v>9781804173589</v>
      </c>
      <c r="E546" s="14" t="s">
        <v>991</v>
      </c>
      <c r="F546" s="14" t="s">
        <v>992</v>
      </c>
      <c r="G546" s="14"/>
      <c r="H546" s="6">
        <v>10.99</v>
      </c>
      <c r="I546" s="6">
        <f t="shared" si="90"/>
        <v>9.1583333333333332</v>
      </c>
      <c r="J546" s="14">
        <v>36</v>
      </c>
      <c r="K546" s="69">
        <v>0</v>
      </c>
      <c r="L546" s="66">
        <f t="shared" si="91"/>
        <v>0</v>
      </c>
      <c r="M546" s="67">
        <f t="shared" si="92"/>
        <v>4.67075</v>
      </c>
      <c r="N546" s="178"/>
      <c r="O546" s="51"/>
    </row>
    <row r="547" spans="1:15" ht="15.75" customHeight="1" x14ac:dyDescent="0.2">
      <c r="A547" s="14" t="s">
        <v>987</v>
      </c>
      <c r="B547" s="14" t="s">
        <v>988</v>
      </c>
      <c r="C547" s="14" t="s">
        <v>55</v>
      </c>
      <c r="D547" s="40">
        <v>9781839648328</v>
      </c>
      <c r="E547" s="14" t="s">
        <v>993</v>
      </c>
      <c r="F547" s="14" t="s">
        <v>994</v>
      </c>
      <c r="G547" s="14"/>
      <c r="H547" s="6">
        <v>10.99</v>
      </c>
      <c r="I547" s="6">
        <f t="shared" si="90"/>
        <v>9.1583333333333332</v>
      </c>
      <c r="J547" s="14">
        <v>36</v>
      </c>
      <c r="K547" s="65">
        <v>0</v>
      </c>
      <c r="L547" s="66">
        <f t="shared" si="91"/>
        <v>0</v>
      </c>
      <c r="M547" s="67">
        <f t="shared" si="92"/>
        <v>4.67075</v>
      </c>
      <c r="N547" s="178"/>
      <c r="O547" s="51"/>
    </row>
    <row r="548" spans="1:15" ht="15.75" customHeight="1" x14ac:dyDescent="0.2">
      <c r="A548" s="14" t="s">
        <v>987</v>
      </c>
      <c r="B548" s="14" t="s">
        <v>988</v>
      </c>
      <c r="C548" s="14" t="s">
        <v>55</v>
      </c>
      <c r="D548" s="40">
        <v>9781839647635</v>
      </c>
      <c r="E548" s="14" t="s">
        <v>995</v>
      </c>
      <c r="F548" s="14" t="s">
        <v>996</v>
      </c>
      <c r="G548" s="14"/>
      <c r="H548" s="6">
        <v>10.99</v>
      </c>
      <c r="I548" s="6">
        <f t="shared" si="90"/>
        <v>9.1583333333333332</v>
      </c>
      <c r="J548" s="14">
        <v>36</v>
      </c>
      <c r="K548" s="65">
        <v>0</v>
      </c>
      <c r="L548" s="66">
        <f t="shared" si="91"/>
        <v>0</v>
      </c>
      <c r="M548" s="67">
        <f t="shared" si="92"/>
        <v>4.67075</v>
      </c>
      <c r="N548" s="178"/>
      <c r="O548" s="51"/>
    </row>
    <row r="549" spans="1:15" ht="15.75" customHeight="1" x14ac:dyDescent="0.2">
      <c r="A549" s="14" t="s">
        <v>987</v>
      </c>
      <c r="B549" s="14" t="s">
        <v>988</v>
      </c>
      <c r="C549" s="14" t="s">
        <v>55</v>
      </c>
      <c r="D549" s="40">
        <v>9781839647628</v>
      </c>
      <c r="E549" s="14" t="s">
        <v>997</v>
      </c>
      <c r="F549" s="14" t="s">
        <v>998</v>
      </c>
      <c r="G549" s="14"/>
      <c r="H549" s="6">
        <v>10.99</v>
      </c>
      <c r="I549" s="6">
        <f t="shared" si="90"/>
        <v>9.1583333333333332</v>
      </c>
      <c r="J549" s="14">
        <v>36</v>
      </c>
      <c r="K549" s="69">
        <v>0</v>
      </c>
      <c r="L549" s="66">
        <f t="shared" si="91"/>
        <v>0</v>
      </c>
      <c r="M549" s="67">
        <f t="shared" si="92"/>
        <v>4.67075</v>
      </c>
      <c r="N549" s="178"/>
      <c r="O549" s="51"/>
    </row>
    <row r="550" spans="1:15" ht="15.75" customHeight="1" x14ac:dyDescent="0.2">
      <c r="A550" s="14" t="s">
        <v>987</v>
      </c>
      <c r="B550" s="14" t="s">
        <v>988</v>
      </c>
      <c r="C550" s="14" t="s">
        <v>55</v>
      </c>
      <c r="D550" s="40">
        <v>9781786642004</v>
      </c>
      <c r="E550" s="14" t="s">
        <v>999</v>
      </c>
      <c r="F550" s="14" t="s">
        <v>1000</v>
      </c>
      <c r="G550" s="14"/>
      <c r="H550" s="6">
        <v>10.99</v>
      </c>
      <c r="I550" s="6">
        <f t="shared" si="90"/>
        <v>9.1583333333333332</v>
      </c>
      <c r="J550" s="14">
        <v>36</v>
      </c>
      <c r="K550" s="69">
        <v>0</v>
      </c>
      <c r="L550" s="66">
        <f t="shared" si="91"/>
        <v>0</v>
      </c>
      <c r="M550" s="67">
        <f t="shared" si="92"/>
        <v>4.67075</v>
      </c>
      <c r="N550" s="178"/>
      <c r="O550" s="51"/>
    </row>
    <row r="551" spans="1:15" ht="15" customHeight="1" x14ac:dyDescent="0.2">
      <c r="N551" s="194">
        <f>SUM(L545:L550)</f>
        <v>0</v>
      </c>
    </row>
    <row r="552" spans="1:15" ht="15.75" customHeight="1" x14ac:dyDescent="0.2">
      <c r="A552" s="43" t="s">
        <v>1993</v>
      </c>
      <c r="B552" s="43"/>
      <c r="C552" s="44"/>
      <c r="D552" s="45"/>
      <c r="E552" s="45"/>
      <c r="F552" s="43"/>
      <c r="G552" s="43"/>
      <c r="H552" s="172"/>
      <c r="I552" s="173"/>
      <c r="J552" s="174"/>
      <c r="K552" s="97"/>
      <c r="L552" s="97"/>
      <c r="M552" s="97"/>
      <c r="N552" s="70"/>
    </row>
    <row r="553" spans="1:15" ht="15.75" customHeight="1" x14ac:dyDescent="0.2">
      <c r="A553" s="38" t="s">
        <v>1984</v>
      </c>
      <c r="B553" s="38" t="s">
        <v>1985</v>
      </c>
      <c r="C553" s="68" t="s">
        <v>55</v>
      </c>
      <c r="D553" s="40">
        <v>9781835622971</v>
      </c>
      <c r="E553" s="38" t="s">
        <v>1863</v>
      </c>
      <c r="F553" s="38" t="s">
        <v>1986</v>
      </c>
      <c r="G553" s="38" t="s">
        <v>1987</v>
      </c>
      <c r="H553" s="6">
        <v>9.99</v>
      </c>
      <c r="I553" s="14">
        <v>36</v>
      </c>
      <c r="J553" s="106">
        <v>36</v>
      </c>
      <c r="K553" s="107">
        <v>0</v>
      </c>
      <c r="L553" s="66">
        <f t="shared" ref="L553:L555" si="93">K553*M553</f>
        <v>0</v>
      </c>
      <c r="M553" s="67">
        <f>H553-(H553*$H$25)</f>
        <v>5.4945000000000004</v>
      </c>
      <c r="N553" s="184"/>
    </row>
    <row r="554" spans="1:15" ht="15.75" customHeight="1" x14ac:dyDescent="0.2">
      <c r="A554" s="38" t="s">
        <v>1984</v>
      </c>
      <c r="B554" s="38" t="s">
        <v>1985</v>
      </c>
      <c r="C554" s="68" t="s">
        <v>55</v>
      </c>
      <c r="D554" s="40">
        <v>9781835622995</v>
      </c>
      <c r="E554" s="38" t="s">
        <v>1863</v>
      </c>
      <c r="F554" s="38" t="s">
        <v>1988</v>
      </c>
      <c r="G554" s="38" t="s">
        <v>1987</v>
      </c>
      <c r="H554" s="6">
        <v>9.99</v>
      </c>
      <c r="I554" s="14">
        <v>36</v>
      </c>
      <c r="J554" s="106">
        <v>36</v>
      </c>
      <c r="K554" s="107">
        <v>0</v>
      </c>
      <c r="L554" s="66">
        <f t="shared" si="93"/>
        <v>0</v>
      </c>
      <c r="M554" s="67">
        <f>H554-(H554*$H$25)</f>
        <v>5.4945000000000004</v>
      </c>
      <c r="N554" s="184"/>
    </row>
    <row r="555" spans="1:15" ht="15.75" customHeight="1" x14ac:dyDescent="0.2">
      <c r="A555" s="38" t="s">
        <v>1984</v>
      </c>
      <c r="B555" s="38" t="s">
        <v>1985</v>
      </c>
      <c r="C555" s="68" t="s">
        <v>55</v>
      </c>
      <c r="D555" s="40">
        <v>9781835622988</v>
      </c>
      <c r="E555" s="38" t="s">
        <v>1863</v>
      </c>
      <c r="F555" s="38" t="s">
        <v>1989</v>
      </c>
      <c r="G555" s="38" t="s">
        <v>1987</v>
      </c>
      <c r="H555" s="6">
        <v>9.99</v>
      </c>
      <c r="I555" s="14">
        <v>36</v>
      </c>
      <c r="J555" s="106">
        <v>36</v>
      </c>
      <c r="K555" s="107">
        <v>0</v>
      </c>
      <c r="L555" s="66">
        <f t="shared" si="93"/>
        <v>0</v>
      </c>
      <c r="M555" s="67">
        <f>H555-(H555*$H$25)</f>
        <v>5.4945000000000004</v>
      </c>
      <c r="N555" s="184"/>
    </row>
    <row r="556" spans="1:15" ht="15" customHeight="1" x14ac:dyDescent="0.2">
      <c r="N556" s="194">
        <f>SUM(L553:L555)</f>
        <v>0</v>
      </c>
    </row>
    <row r="557" spans="1:15" ht="15.75" customHeight="1" x14ac:dyDescent="0.2">
      <c r="A557" s="44" t="s">
        <v>1042</v>
      </c>
      <c r="B557" s="44"/>
      <c r="C557" s="44"/>
      <c r="D557" s="93"/>
      <c r="E557" s="94"/>
      <c r="F557" s="44"/>
      <c r="G557" s="44"/>
      <c r="H557" s="95"/>
      <c r="I557" s="95"/>
      <c r="J557" s="44"/>
      <c r="K557" s="96"/>
      <c r="L557" s="47"/>
      <c r="M557" s="95"/>
      <c r="N557" s="187"/>
      <c r="O557" s="51"/>
    </row>
    <row r="558" spans="1:15" s="151" customFormat="1" ht="15.75" customHeight="1" x14ac:dyDescent="0.2">
      <c r="A558" s="72" t="s">
        <v>1042</v>
      </c>
      <c r="B558" s="72" t="s">
        <v>61</v>
      </c>
      <c r="C558" s="76">
        <v>46296</v>
      </c>
      <c r="D558" s="150">
        <v>9781835629758</v>
      </c>
      <c r="E558" s="151" t="s">
        <v>1961</v>
      </c>
      <c r="F558" s="151" t="s">
        <v>1962</v>
      </c>
      <c r="G558" s="146"/>
      <c r="H558" s="56">
        <v>10.99</v>
      </c>
      <c r="I558" s="56">
        <f t="shared" ref="I558:I589" si="94">H558/1.2</f>
        <v>9.1583333333333332</v>
      </c>
      <c r="J558" s="20">
        <v>36</v>
      </c>
      <c r="K558" s="92">
        <v>0</v>
      </c>
      <c r="L558" s="58">
        <f t="shared" ref="L558:L589" si="95">SUM(M558*K558)</f>
        <v>0</v>
      </c>
      <c r="M558" s="59">
        <f t="shared" ref="M558:M589" si="96">I558-(I558*$H$26)</f>
        <v>4.67075</v>
      </c>
      <c r="N558" s="188"/>
      <c r="O558" s="98"/>
    </row>
    <row r="559" spans="1:15" s="151" customFormat="1" ht="15.75" customHeight="1" x14ac:dyDescent="0.2">
      <c r="A559" s="72" t="s">
        <v>1042</v>
      </c>
      <c r="B559" s="72" t="s">
        <v>61</v>
      </c>
      <c r="C559" s="76">
        <v>46296</v>
      </c>
      <c r="D559" s="150">
        <v>9781835629741</v>
      </c>
      <c r="E559" s="151" t="s">
        <v>1959</v>
      </c>
      <c r="F559" s="151" t="s">
        <v>1960</v>
      </c>
      <c r="G559" s="146"/>
      <c r="H559" s="56">
        <v>10.99</v>
      </c>
      <c r="I559" s="56">
        <f t="shared" si="94"/>
        <v>9.1583333333333332</v>
      </c>
      <c r="J559" s="20">
        <v>36</v>
      </c>
      <c r="K559" s="92">
        <v>0</v>
      </c>
      <c r="L559" s="58">
        <f t="shared" si="95"/>
        <v>0</v>
      </c>
      <c r="M559" s="59">
        <f t="shared" si="96"/>
        <v>4.67075</v>
      </c>
      <c r="N559" s="188"/>
      <c r="O559" s="98"/>
    </row>
    <row r="560" spans="1:15" s="159" customFormat="1" ht="15.75" customHeight="1" x14ac:dyDescent="0.2">
      <c r="A560" s="38" t="s">
        <v>1042</v>
      </c>
      <c r="B560" s="38" t="s">
        <v>61</v>
      </c>
      <c r="C560" s="61" t="s">
        <v>52</v>
      </c>
      <c r="D560" s="158">
        <v>9781835629239</v>
      </c>
      <c r="E560" s="159" t="s">
        <v>1957</v>
      </c>
      <c r="F560" s="159" t="s">
        <v>1958</v>
      </c>
      <c r="G560" s="161"/>
      <c r="H560" s="6">
        <v>10.99</v>
      </c>
      <c r="I560" s="6">
        <f t="shared" si="94"/>
        <v>9.1583333333333332</v>
      </c>
      <c r="J560" s="14">
        <v>36</v>
      </c>
      <c r="K560" s="69">
        <v>0</v>
      </c>
      <c r="L560" s="66">
        <f t="shared" si="95"/>
        <v>0</v>
      </c>
      <c r="M560" s="67">
        <f t="shared" si="96"/>
        <v>4.67075</v>
      </c>
      <c r="N560" s="188"/>
      <c r="O560" s="51"/>
    </row>
    <row r="561" spans="1:15" s="139" customFormat="1" ht="15" customHeight="1" x14ac:dyDescent="0.2">
      <c r="A561" s="38" t="s">
        <v>1042</v>
      </c>
      <c r="B561" s="38" t="s">
        <v>61</v>
      </c>
      <c r="C561" s="61" t="s">
        <v>52</v>
      </c>
      <c r="D561" s="40">
        <v>9781835628973</v>
      </c>
      <c r="E561" s="38" t="s">
        <v>1061</v>
      </c>
      <c r="F561" s="38" t="s">
        <v>1062</v>
      </c>
      <c r="G561" s="38"/>
      <c r="H561" s="6">
        <v>10.99</v>
      </c>
      <c r="I561" s="6">
        <f t="shared" si="94"/>
        <v>9.1583333333333332</v>
      </c>
      <c r="J561" s="14">
        <v>36</v>
      </c>
      <c r="K561" s="69">
        <v>0</v>
      </c>
      <c r="L561" s="66">
        <f t="shared" si="95"/>
        <v>0</v>
      </c>
      <c r="M561" s="67">
        <f t="shared" si="96"/>
        <v>4.67075</v>
      </c>
      <c r="N561" s="184"/>
    </row>
    <row r="562" spans="1:15" s="139" customFormat="1" ht="15" customHeight="1" x14ac:dyDescent="0.2">
      <c r="A562" s="38" t="s">
        <v>1042</v>
      </c>
      <c r="B562" s="38" t="s">
        <v>61</v>
      </c>
      <c r="C562" s="61" t="s">
        <v>52</v>
      </c>
      <c r="D562" s="40">
        <v>9781835628966</v>
      </c>
      <c r="E562" s="38" t="s">
        <v>1059</v>
      </c>
      <c r="F562" s="38" t="s">
        <v>1060</v>
      </c>
      <c r="G562" s="38"/>
      <c r="H562" s="6">
        <v>10.99</v>
      </c>
      <c r="I562" s="6">
        <f t="shared" si="94"/>
        <v>9.1583333333333332</v>
      </c>
      <c r="J562" s="14">
        <v>36</v>
      </c>
      <c r="K562" s="69">
        <v>0</v>
      </c>
      <c r="L562" s="66">
        <f t="shared" si="95"/>
        <v>0</v>
      </c>
      <c r="M562" s="67">
        <f t="shared" si="96"/>
        <v>4.67075</v>
      </c>
      <c r="N562" s="184"/>
    </row>
    <row r="563" spans="1:15" s="139" customFormat="1" ht="15" customHeight="1" x14ac:dyDescent="0.2">
      <c r="A563" s="38" t="s">
        <v>1042</v>
      </c>
      <c r="B563" s="38" t="s">
        <v>61</v>
      </c>
      <c r="C563" s="61" t="s">
        <v>52</v>
      </c>
      <c r="D563" s="40">
        <v>9781835628959</v>
      </c>
      <c r="E563" s="38" t="s">
        <v>1057</v>
      </c>
      <c r="F563" s="38" t="s">
        <v>1058</v>
      </c>
      <c r="G563" s="38"/>
      <c r="H563" s="6">
        <v>10.99</v>
      </c>
      <c r="I563" s="6">
        <f t="shared" si="94"/>
        <v>9.1583333333333332</v>
      </c>
      <c r="J563" s="14">
        <v>36</v>
      </c>
      <c r="K563" s="69">
        <v>0</v>
      </c>
      <c r="L563" s="66">
        <f t="shared" si="95"/>
        <v>0</v>
      </c>
      <c r="M563" s="67">
        <f t="shared" si="96"/>
        <v>4.67075</v>
      </c>
      <c r="N563" s="184"/>
    </row>
    <row r="564" spans="1:15" s="139" customFormat="1" ht="15" customHeight="1" x14ac:dyDescent="0.2">
      <c r="A564" s="38" t="s">
        <v>1042</v>
      </c>
      <c r="B564" s="38" t="s">
        <v>61</v>
      </c>
      <c r="C564" s="61" t="s">
        <v>52</v>
      </c>
      <c r="D564" s="40">
        <v>9781835628942</v>
      </c>
      <c r="E564" s="38" t="s">
        <v>1055</v>
      </c>
      <c r="F564" s="38" t="s">
        <v>1056</v>
      </c>
      <c r="G564" s="38"/>
      <c r="H564" s="6">
        <v>10.99</v>
      </c>
      <c r="I564" s="6">
        <f t="shared" si="94"/>
        <v>9.1583333333333332</v>
      </c>
      <c r="J564" s="14">
        <v>36</v>
      </c>
      <c r="K564" s="69">
        <v>0</v>
      </c>
      <c r="L564" s="66">
        <f t="shared" si="95"/>
        <v>0</v>
      </c>
      <c r="M564" s="67">
        <f t="shared" si="96"/>
        <v>4.67075</v>
      </c>
      <c r="N564" s="184"/>
    </row>
    <row r="565" spans="1:15" ht="15" customHeight="1" x14ac:dyDescent="0.2">
      <c r="A565" s="38" t="s">
        <v>1042</v>
      </c>
      <c r="B565" s="38" t="s">
        <v>61</v>
      </c>
      <c r="C565" s="61" t="s">
        <v>52</v>
      </c>
      <c r="D565" s="40">
        <v>9781835628508</v>
      </c>
      <c r="E565" s="38" t="s">
        <v>1053</v>
      </c>
      <c r="F565" s="38" t="s">
        <v>1054</v>
      </c>
      <c r="G565" s="38"/>
      <c r="H565" s="6">
        <v>10.99</v>
      </c>
      <c r="I565" s="6">
        <f t="shared" si="94"/>
        <v>9.1583333333333332</v>
      </c>
      <c r="J565" s="14">
        <v>36</v>
      </c>
      <c r="K565" s="69">
        <v>0</v>
      </c>
      <c r="L565" s="66">
        <f t="shared" si="95"/>
        <v>0</v>
      </c>
      <c r="M565" s="67">
        <f t="shared" si="96"/>
        <v>4.67075</v>
      </c>
      <c r="N565" s="184"/>
      <c r="O565" s="38"/>
    </row>
    <row r="566" spans="1:15" ht="15" customHeight="1" x14ac:dyDescent="0.2">
      <c r="A566" s="38" t="s">
        <v>1042</v>
      </c>
      <c r="B566" s="38" t="s">
        <v>61</v>
      </c>
      <c r="C566" s="61" t="s">
        <v>52</v>
      </c>
      <c r="D566" s="40">
        <v>9781835628492</v>
      </c>
      <c r="E566" s="38" t="s">
        <v>1051</v>
      </c>
      <c r="F566" s="38" t="s">
        <v>1052</v>
      </c>
      <c r="G566" s="38"/>
      <c r="H566" s="6">
        <v>10.99</v>
      </c>
      <c r="I566" s="6">
        <f t="shared" si="94"/>
        <v>9.1583333333333332</v>
      </c>
      <c r="J566" s="14">
        <v>36</v>
      </c>
      <c r="K566" s="69">
        <v>0</v>
      </c>
      <c r="L566" s="66">
        <f t="shared" si="95"/>
        <v>0</v>
      </c>
      <c r="M566" s="67">
        <f t="shared" si="96"/>
        <v>4.67075</v>
      </c>
      <c r="N566" s="184"/>
      <c r="O566" s="38"/>
    </row>
    <row r="567" spans="1:15" ht="15" customHeight="1" x14ac:dyDescent="0.2">
      <c r="A567" s="38" t="s">
        <v>1042</v>
      </c>
      <c r="B567" s="38" t="s">
        <v>61</v>
      </c>
      <c r="C567" s="61" t="s">
        <v>52</v>
      </c>
      <c r="D567" s="40">
        <v>9781835626863</v>
      </c>
      <c r="E567" s="38" t="s">
        <v>1049</v>
      </c>
      <c r="F567" s="38" t="s">
        <v>1050</v>
      </c>
      <c r="G567" s="38"/>
      <c r="H567" s="6">
        <v>10.99</v>
      </c>
      <c r="I567" s="6">
        <f t="shared" si="94"/>
        <v>9.1583333333333332</v>
      </c>
      <c r="J567" s="14">
        <v>36</v>
      </c>
      <c r="K567" s="69">
        <v>0</v>
      </c>
      <c r="L567" s="66">
        <f t="shared" si="95"/>
        <v>0</v>
      </c>
      <c r="M567" s="67">
        <f t="shared" si="96"/>
        <v>4.67075</v>
      </c>
      <c r="N567" s="184"/>
      <c r="O567" s="38"/>
    </row>
    <row r="568" spans="1:15" s="125" customFormat="1" ht="15" customHeight="1" x14ac:dyDescent="0.2">
      <c r="A568" s="125" t="s">
        <v>1042</v>
      </c>
      <c r="B568" s="125" t="s">
        <v>61</v>
      </c>
      <c r="C568" s="61" t="s">
        <v>52</v>
      </c>
      <c r="D568" s="128">
        <v>9781835626856</v>
      </c>
      <c r="E568" s="125" t="s">
        <v>1047</v>
      </c>
      <c r="F568" s="125" t="s">
        <v>1048</v>
      </c>
      <c r="H568" s="130">
        <v>10.99</v>
      </c>
      <c r="I568" s="130">
        <f t="shared" si="94"/>
        <v>9.1583333333333332</v>
      </c>
      <c r="J568" s="131">
        <v>36</v>
      </c>
      <c r="K568" s="132">
        <v>0</v>
      </c>
      <c r="L568" s="133">
        <f t="shared" si="95"/>
        <v>0</v>
      </c>
      <c r="M568" s="134">
        <f t="shared" si="96"/>
        <v>4.67075</v>
      </c>
      <c r="N568" s="199"/>
    </row>
    <row r="569" spans="1:15" ht="15" customHeight="1" x14ac:dyDescent="0.2">
      <c r="A569" s="38" t="s">
        <v>1042</v>
      </c>
      <c r="B569" s="38" t="s">
        <v>61</v>
      </c>
      <c r="C569" s="61" t="s">
        <v>52</v>
      </c>
      <c r="D569" s="40">
        <v>9781835626849</v>
      </c>
      <c r="E569" s="38" t="s">
        <v>1045</v>
      </c>
      <c r="F569" s="38" t="s">
        <v>1046</v>
      </c>
      <c r="G569" s="38"/>
      <c r="H569" s="6">
        <v>10.99</v>
      </c>
      <c r="I569" s="6">
        <f t="shared" si="94"/>
        <v>9.1583333333333332</v>
      </c>
      <c r="J569" s="14">
        <v>36</v>
      </c>
      <c r="K569" s="69">
        <v>0</v>
      </c>
      <c r="L569" s="66">
        <f t="shared" si="95"/>
        <v>0</v>
      </c>
      <c r="M569" s="67">
        <f t="shared" si="96"/>
        <v>4.67075</v>
      </c>
      <c r="N569" s="184"/>
      <c r="O569" s="38"/>
    </row>
    <row r="570" spans="1:15" s="112" customFormat="1" ht="15" customHeight="1" x14ac:dyDescent="0.2">
      <c r="A570" s="112" t="s">
        <v>1042</v>
      </c>
      <c r="B570" s="112" t="s">
        <v>61</v>
      </c>
      <c r="C570" s="61" t="s">
        <v>52</v>
      </c>
      <c r="D570" s="113">
        <v>9781835626832</v>
      </c>
      <c r="E570" s="112" t="s">
        <v>1043</v>
      </c>
      <c r="F570" s="112" t="s">
        <v>1044</v>
      </c>
      <c r="H570" s="115">
        <v>10.99</v>
      </c>
      <c r="I570" s="115">
        <f t="shared" si="94"/>
        <v>9.1583333333333332</v>
      </c>
      <c r="J570" s="116">
        <v>36</v>
      </c>
      <c r="K570" s="117">
        <v>0</v>
      </c>
      <c r="L570" s="118">
        <f t="shared" si="95"/>
        <v>0</v>
      </c>
      <c r="M570" s="119">
        <f t="shared" si="96"/>
        <v>4.67075</v>
      </c>
      <c r="N570" s="189"/>
    </row>
    <row r="571" spans="1:15" ht="15" customHeight="1" x14ac:dyDescent="0.2">
      <c r="A571" s="38" t="s">
        <v>1042</v>
      </c>
      <c r="B571" s="38" t="s">
        <v>61</v>
      </c>
      <c r="C571" s="38" t="s">
        <v>55</v>
      </c>
      <c r="D571" s="40">
        <v>9781835626122</v>
      </c>
      <c r="E571" s="38" t="s">
        <v>1063</v>
      </c>
      <c r="F571" s="38" t="s">
        <v>1064</v>
      </c>
      <c r="H571" s="6">
        <v>10.99</v>
      </c>
      <c r="I571" s="6">
        <f t="shared" si="94"/>
        <v>9.1583333333333332</v>
      </c>
      <c r="J571" s="14">
        <v>36</v>
      </c>
      <c r="K571" s="69">
        <v>0</v>
      </c>
      <c r="L571" s="66">
        <f t="shared" si="95"/>
        <v>0</v>
      </c>
      <c r="M571" s="67">
        <f t="shared" si="96"/>
        <v>4.67075</v>
      </c>
      <c r="N571" s="184"/>
    </row>
    <row r="572" spans="1:15" ht="15" customHeight="1" x14ac:dyDescent="0.2">
      <c r="A572" s="38" t="s">
        <v>1042</v>
      </c>
      <c r="B572" s="38" t="s">
        <v>61</v>
      </c>
      <c r="C572" s="38" t="s">
        <v>55</v>
      </c>
      <c r="D572" s="40">
        <v>9781835626115</v>
      </c>
      <c r="E572" s="38" t="s">
        <v>1065</v>
      </c>
      <c r="F572" s="38" t="s">
        <v>1066</v>
      </c>
      <c r="H572" s="6">
        <v>10.99</v>
      </c>
      <c r="I572" s="6">
        <f t="shared" si="94"/>
        <v>9.1583333333333332</v>
      </c>
      <c r="J572" s="14">
        <v>36</v>
      </c>
      <c r="K572" s="69">
        <v>0</v>
      </c>
      <c r="L572" s="66">
        <f t="shared" si="95"/>
        <v>0</v>
      </c>
      <c r="M572" s="67">
        <f t="shared" si="96"/>
        <v>4.67075</v>
      </c>
      <c r="N572" s="184"/>
    </row>
    <row r="573" spans="1:15" ht="15" customHeight="1" x14ac:dyDescent="0.2">
      <c r="A573" s="38" t="s">
        <v>1042</v>
      </c>
      <c r="B573" s="38" t="s">
        <v>61</v>
      </c>
      <c r="C573" s="38" t="s">
        <v>55</v>
      </c>
      <c r="D573" s="40">
        <v>9781835625484</v>
      </c>
      <c r="E573" s="38" t="s">
        <v>1067</v>
      </c>
      <c r="F573" s="38" t="s">
        <v>1068</v>
      </c>
      <c r="G573" s="38"/>
      <c r="H573" s="6">
        <v>10.99</v>
      </c>
      <c r="I573" s="6">
        <f t="shared" si="94"/>
        <v>9.1583333333333332</v>
      </c>
      <c r="J573" s="14">
        <v>36</v>
      </c>
      <c r="K573" s="65">
        <v>0</v>
      </c>
      <c r="L573" s="66">
        <f t="shared" si="95"/>
        <v>0</v>
      </c>
      <c r="M573" s="67">
        <f t="shared" si="96"/>
        <v>4.67075</v>
      </c>
      <c r="N573" s="184"/>
      <c r="O573" s="38"/>
    </row>
    <row r="574" spans="1:15" ht="15" customHeight="1" x14ac:dyDescent="0.2">
      <c r="A574" s="38" t="s">
        <v>1042</v>
      </c>
      <c r="B574" s="38" t="s">
        <v>61</v>
      </c>
      <c r="C574" s="38" t="s">
        <v>55</v>
      </c>
      <c r="D574" s="40">
        <v>9781835625477</v>
      </c>
      <c r="E574" s="38" t="s">
        <v>1069</v>
      </c>
      <c r="F574" s="38" t="s">
        <v>1070</v>
      </c>
      <c r="G574" s="38"/>
      <c r="H574" s="6">
        <v>10.99</v>
      </c>
      <c r="I574" s="6">
        <f t="shared" si="94"/>
        <v>9.1583333333333332</v>
      </c>
      <c r="J574" s="14">
        <v>36</v>
      </c>
      <c r="K574" s="65">
        <v>0</v>
      </c>
      <c r="L574" s="66">
        <f t="shared" si="95"/>
        <v>0</v>
      </c>
      <c r="M574" s="67">
        <f t="shared" si="96"/>
        <v>4.67075</v>
      </c>
      <c r="N574" s="184"/>
      <c r="O574" s="38"/>
    </row>
    <row r="575" spans="1:15" ht="15" customHeight="1" x14ac:dyDescent="0.2">
      <c r="A575" s="38" t="s">
        <v>1042</v>
      </c>
      <c r="B575" s="38" t="s">
        <v>61</v>
      </c>
      <c r="C575" s="38" t="s">
        <v>55</v>
      </c>
      <c r="D575" s="40">
        <v>9781835625460</v>
      </c>
      <c r="E575" s="38" t="s">
        <v>1071</v>
      </c>
      <c r="F575" s="38" t="s">
        <v>1072</v>
      </c>
      <c r="G575" s="38"/>
      <c r="H575" s="6">
        <v>10.99</v>
      </c>
      <c r="I575" s="6">
        <f t="shared" si="94"/>
        <v>9.1583333333333332</v>
      </c>
      <c r="J575" s="14">
        <v>36</v>
      </c>
      <c r="K575" s="65">
        <v>0</v>
      </c>
      <c r="L575" s="66">
        <f t="shared" si="95"/>
        <v>0</v>
      </c>
      <c r="M575" s="67">
        <f t="shared" si="96"/>
        <v>4.67075</v>
      </c>
      <c r="N575" s="184"/>
      <c r="O575" s="38"/>
    </row>
    <row r="576" spans="1:15" ht="15" customHeight="1" x14ac:dyDescent="0.2">
      <c r="A576" s="38" t="s">
        <v>1042</v>
      </c>
      <c r="B576" s="38" t="s">
        <v>61</v>
      </c>
      <c r="C576" s="38" t="s">
        <v>55</v>
      </c>
      <c r="D576" s="40">
        <v>9781835625453</v>
      </c>
      <c r="E576" s="38" t="s">
        <v>1073</v>
      </c>
      <c r="F576" s="38" t="s">
        <v>1074</v>
      </c>
      <c r="H576" s="6">
        <v>10.99</v>
      </c>
      <c r="I576" s="6">
        <f t="shared" si="94"/>
        <v>9.1583333333333332</v>
      </c>
      <c r="J576" s="14">
        <v>36</v>
      </c>
      <c r="K576" s="69">
        <v>0</v>
      </c>
      <c r="L576" s="66">
        <f t="shared" si="95"/>
        <v>0</v>
      </c>
      <c r="M576" s="67">
        <f t="shared" si="96"/>
        <v>4.67075</v>
      </c>
      <c r="N576" s="184"/>
    </row>
    <row r="577" spans="1:15" ht="15" customHeight="1" x14ac:dyDescent="0.2">
      <c r="A577" s="38" t="s">
        <v>1042</v>
      </c>
      <c r="B577" s="38" t="s">
        <v>61</v>
      </c>
      <c r="C577" s="38" t="s">
        <v>55</v>
      </c>
      <c r="D577" s="40">
        <v>9781835625118</v>
      </c>
      <c r="E577" s="38" t="s">
        <v>1075</v>
      </c>
      <c r="F577" s="38" t="s">
        <v>1076</v>
      </c>
      <c r="H577" s="6">
        <v>10.99</v>
      </c>
      <c r="I577" s="6">
        <f t="shared" si="94"/>
        <v>9.1583333333333332</v>
      </c>
      <c r="J577" s="14">
        <v>36</v>
      </c>
      <c r="K577" s="69">
        <v>0</v>
      </c>
      <c r="L577" s="66">
        <f t="shared" si="95"/>
        <v>0</v>
      </c>
      <c r="M577" s="67">
        <f t="shared" si="96"/>
        <v>4.67075</v>
      </c>
      <c r="N577" s="184"/>
    </row>
    <row r="578" spans="1:15" ht="15" customHeight="1" x14ac:dyDescent="0.2">
      <c r="A578" s="38" t="s">
        <v>1042</v>
      </c>
      <c r="B578" s="38" t="s">
        <v>61</v>
      </c>
      <c r="C578" s="38" t="s">
        <v>55</v>
      </c>
      <c r="D578" s="40">
        <v>9781835625101</v>
      </c>
      <c r="E578" s="38" t="s">
        <v>1077</v>
      </c>
      <c r="F578" s="38" t="s">
        <v>1078</v>
      </c>
      <c r="H578" s="6">
        <v>10.99</v>
      </c>
      <c r="I578" s="6">
        <f t="shared" si="94"/>
        <v>9.1583333333333332</v>
      </c>
      <c r="J578" s="14">
        <v>36</v>
      </c>
      <c r="K578" s="69">
        <v>0</v>
      </c>
      <c r="L578" s="66">
        <f t="shared" si="95"/>
        <v>0</v>
      </c>
      <c r="M578" s="67">
        <f t="shared" si="96"/>
        <v>4.67075</v>
      </c>
      <c r="N578" s="184"/>
    </row>
    <row r="579" spans="1:15" ht="15" customHeight="1" x14ac:dyDescent="0.2">
      <c r="A579" s="38" t="s">
        <v>1042</v>
      </c>
      <c r="B579" s="38" t="s">
        <v>61</v>
      </c>
      <c r="C579" s="38" t="s">
        <v>55</v>
      </c>
      <c r="D579" s="40">
        <v>9781835621899</v>
      </c>
      <c r="E579" s="38" t="s">
        <v>1079</v>
      </c>
      <c r="F579" s="38" t="s">
        <v>1080</v>
      </c>
      <c r="H579" s="6">
        <v>10.99</v>
      </c>
      <c r="I579" s="6">
        <f t="shared" si="94"/>
        <v>9.1583333333333332</v>
      </c>
      <c r="J579" s="14">
        <v>36</v>
      </c>
      <c r="K579" s="69">
        <v>0</v>
      </c>
      <c r="L579" s="66">
        <f t="shared" si="95"/>
        <v>0</v>
      </c>
      <c r="M579" s="67">
        <f t="shared" si="96"/>
        <v>4.67075</v>
      </c>
      <c r="N579" s="184"/>
    </row>
    <row r="580" spans="1:15" ht="15" customHeight="1" x14ac:dyDescent="0.2">
      <c r="A580" s="38" t="s">
        <v>1042</v>
      </c>
      <c r="B580" s="38" t="s">
        <v>61</v>
      </c>
      <c r="C580" s="38" t="s">
        <v>55</v>
      </c>
      <c r="D580" s="40">
        <v>9781835621882</v>
      </c>
      <c r="E580" s="38" t="s">
        <v>1081</v>
      </c>
      <c r="F580" s="38" t="s">
        <v>1082</v>
      </c>
      <c r="H580" s="6">
        <v>10.99</v>
      </c>
      <c r="I580" s="6">
        <f t="shared" si="94"/>
        <v>9.1583333333333332</v>
      </c>
      <c r="J580" s="14">
        <v>36</v>
      </c>
      <c r="K580" s="69">
        <v>0</v>
      </c>
      <c r="L580" s="66">
        <f t="shared" si="95"/>
        <v>0</v>
      </c>
      <c r="M580" s="67">
        <f t="shared" si="96"/>
        <v>4.67075</v>
      </c>
      <c r="N580" s="184"/>
    </row>
    <row r="581" spans="1:15" ht="15" customHeight="1" x14ac:dyDescent="0.2">
      <c r="A581" s="38" t="s">
        <v>1042</v>
      </c>
      <c r="B581" s="38" t="s">
        <v>61</v>
      </c>
      <c r="C581" s="38" t="s">
        <v>55</v>
      </c>
      <c r="D581" s="40">
        <v>9781835621875</v>
      </c>
      <c r="E581" s="38" t="s">
        <v>1083</v>
      </c>
      <c r="F581" s="38" t="s">
        <v>1084</v>
      </c>
      <c r="H581" s="6">
        <v>10.99</v>
      </c>
      <c r="I581" s="6">
        <f t="shared" si="94"/>
        <v>9.1583333333333332</v>
      </c>
      <c r="J581" s="14">
        <v>36</v>
      </c>
      <c r="K581" s="69">
        <v>0</v>
      </c>
      <c r="L581" s="66">
        <f t="shared" si="95"/>
        <v>0</v>
      </c>
      <c r="M581" s="67">
        <f t="shared" si="96"/>
        <v>4.67075</v>
      </c>
      <c r="N581" s="184"/>
    </row>
    <row r="582" spans="1:15" ht="15" customHeight="1" x14ac:dyDescent="0.2">
      <c r="A582" s="38" t="s">
        <v>1042</v>
      </c>
      <c r="B582" s="38" t="s">
        <v>61</v>
      </c>
      <c r="C582" s="38" t="s">
        <v>55</v>
      </c>
      <c r="D582" s="40">
        <v>9781835621868</v>
      </c>
      <c r="E582" s="38" t="s">
        <v>1085</v>
      </c>
      <c r="F582" s="38" t="s">
        <v>1086</v>
      </c>
      <c r="G582" s="38"/>
      <c r="H582" s="6">
        <v>10.99</v>
      </c>
      <c r="I582" s="6">
        <f t="shared" si="94"/>
        <v>9.1583333333333332</v>
      </c>
      <c r="J582" s="14">
        <v>36</v>
      </c>
      <c r="K582" s="65">
        <v>0</v>
      </c>
      <c r="L582" s="66">
        <f t="shared" si="95"/>
        <v>0</v>
      </c>
      <c r="M582" s="67">
        <f t="shared" si="96"/>
        <v>4.67075</v>
      </c>
      <c r="N582" s="184"/>
      <c r="O582" s="38"/>
    </row>
    <row r="583" spans="1:15" ht="15" customHeight="1" x14ac:dyDescent="0.2">
      <c r="A583" s="38" t="s">
        <v>1042</v>
      </c>
      <c r="B583" s="38" t="s">
        <v>61</v>
      </c>
      <c r="C583" s="38" t="s">
        <v>55</v>
      </c>
      <c r="D583" s="40">
        <v>9781804179185</v>
      </c>
      <c r="E583" s="38" t="s">
        <v>1087</v>
      </c>
      <c r="F583" s="38" t="s">
        <v>1088</v>
      </c>
      <c r="H583" s="6">
        <v>10.99</v>
      </c>
      <c r="I583" s="6">
        <f t="shared" si="94"/>
        <v>9.1583333333333332</v>
      </c>
      <c r="J583" s="14">
        <v>36</v>
      </c>
      <c r="K583" s="69">
        <v>0</v>
      </c>
      <c r="L583" s="66">
        <f t="shared" si="95"/>
        <v>0</v>
      </c>
      <c r="M583" s="67">
        <f t="shared" si="96"/>
        <v>4.67075</v>
      </c>
      <c r="N583" s="184"/>
    </row>
    <row r="584" spans="1:15" ht="15" customHeight="1" x14ac:dyDescent="0.2">
      <c r="A584" s="38" t="s">
        <v>1042</v>
      </c>
      <c r="B584" s="38" t="s">
        <v>61</v>
      </c>
      <c r="C584" s="38" t="s">
        <v>55</v>
      </c>
      <c r="D584" s="40">
        <v>9781804179178</v>
      </c>
      <c r="E584" s="38" t="s">
        <v>1089</v>
      </c>
      <c r="F584" s="38" t="s">
        <v>1090</v>
      </c>
      <c r="H584" s="6">
        <v>10.99</v>
      </c>
      <c r="I584" s="6">
        <f t="shared" si="94"/>
        <v>9.1583333333333332</v>
      </c>
      <c r="J584" s="14">
        <v>36</v>
      </c>
      <c r="K584" s="69">
        <v>0</v>
      </c>
      <c r="L584" s="66">
        <f t="shared" si="95"/>
        <v>0</v>
      </c>
      <c r="M584" s="67">
        <f t="shared" si="96"/>
        <v>4.67075</v>
      </c>
      <c r="N584" s="184"/>
    </row>
    <row r="585" spans="1:15" ht="15" customHeight="1" x14ac:dyDescent="0.2">
      <c r="A585" s="38" t="s">
        <v>1042</v>
      </c>
      <c r="B585" s="38" t="s">
        <v>61</v>
      </c>
      <c r="C585" s="38" t="s">
        <v>55</v>
      </c>
      <c r="D585" s="40">
        <v>9781804178942</v>
      </c>
      <c r="E585" s="38" t="s">
        <v>1091</v>
      </c>
      <c r="F585" s="38" t="s">
        <v>1092</v>
      </c>
      <c r="H585" s="6">
        <v>10.99</v>
      </c>
      <c r="I585" s="6">
        <f t="shared" si="94"/>
        <v>9.1583333333333332</v>
      </c>
      <c r="J585" s="14">
        <v>36</v>
      </c>
      <c r="K585" s="69">
        <v>0</v>
      </c>
      <c r="L585" s="66">
        <f t="shared" si="95"/>
        <v>0</v>
      </c>
      <c r="M585" s="67">
        <f t="shared" si="96"/>
        <v>4.67075</v>
      </c>
      <c r="N585" s="184"/>
    </row>
    <row r="586" spans="1:15" ht="15" customHeight="1" x14ac:dyDescent="0.2">
      <c r="A586" s="38" t="s">
        <v>1042</v>
      </c>
      <c r="B586" s="38" t="s">
        <v>61</v>
      </c>
      <c r="C586" s="38" t="s">
        <v>55</v>
      </c>
      <c r="D586" s="40">
        <v>9781804178935</v>
      </c>
      <c r="E586" s="38" t="s">
        <v>1093</v>
      </c>
      <c r="F586" s="38" t="s">
        <v>1094</v>
      </c>
      <c r="H586" s="6">
        <v>10.99</v>
      </c>
      <c r="I586" s="6">
        <f t="shared" si="94"/>
        <v>9.1583333333333332</v>
      </c>
      <c r="J586" s="14">
        <v>36</v>
      </c>
      <c r="K586" s="69">
        <v>0</v>
      </c>
      <c r="L586" s="66">
        <f t="shared" si="95"/>
        <v>0</v>
      </c>
      <c r="M586" s="67">
        <f t="shared" si="96"/>
        <v>4.67075</v>
      </c>
      <c r="N586" s="184"/>
    </row>
    <row r="587" spans="1:15" ht="15" customHeight="1" x14ac:dyDescent="0.2">
      <c r="A587" s="38" t="s">
        <v>1042</v>
      </c>
      <c r="B587" s="38" t="s">
        <v>61</v>
      </c>
      <c r="C587" s="38" t="s">
        <v>55</v>
      </c>
      <c r="D587" s="40">
        <v>9781804178928</v>
      </c>
      <c r="E587" s="38" t="s">
        <v>1095</v>
      </c>
      <c r="F587" s="38" t="s">
        <v>1096</v>
      </c>
      <c r="H587" s="6">
        <v>10.99</v>
      </c>
      <c r="I587" s="6">
        <f t="shared" si="94"/>
        <v>9.1583333333333332</v>
      </c>
      <c r="J587" s="14">
        <v>36</v>
      </c>
      <c r="K587" s="69">
        <v>0</v>
      </c>
      <c r="L587" s="66">
        <f t="shared" si="95"/>
        <v>0</v>
      </c>
      <c r="M587" s="67">
        <f t="shared" si="96"/>
        <v>4.67075</v>
      </c>
      <c r="N587" s="184"/>
    </row>
    <row r="588" spans="1:15" ht="15" customHeight="1" x14ac:dyDescent="0.2">
      <c r="A588" s="38" t="s">
        <v>1042</v>
      </c>
      <c r="B588" s="38" t="s">
        <v>61</v>
      </c>
      <c r="C588" s="38" t="s">
        <v>55</v>
      </c>
      <c r="D588" s="40">
        <v>9781804178911</v>
      </c>
      <c r="E588" s="38" t="s">
        <v>1097</v>
      </c>
      <c r="F588" s="38" t="s">
        <v>1098</v>
      </c>
      <c r="H588" s="6">
        <v>10.99</v>
      </c>
      <c r="I588" s="6">
        <f t="shared" si="94"/>
        <v>9.1583333333333332</v>
      </c>
      <c r="J588" s="14">
        <v>36</v>
      </c>
      <c r="K588" s="69">
        <v>0</v>
      </c>
      <c r="L588" s="66">
        <f t="shared" si="95"/>
        <v>0</v>
      </c>
      <c r="M588" s="67">
        <f t="shared" si="96"/>
        <v>4.67075</v>
      </c>
      <c r="N588" s="184"/>
    </row>
    <row r="589" spans="1:15" ht="15" customHeight="1" x14ac:dyDescent="0.2">
      <c r="A589" s="38" t="s">
        <v>1042</v>
      </c>
      <c r="B589" s="38" t="s">
        <v>61</v>
      </c>
      <c r="C589" s="38" t="s">
        <v>55</v>
      </c>
      <c r="D589" s="40">
        <v>9781804178782</v>
      </c>
      <c r="E589" s="38" t="s">
        <v>1099</v>
      </c>
      <c r="F589" s="38" t="s">
        <v>1100</v>
      </c>
      <c r="H589" s="6">
        <v>10.99</v>
      </c>
      <c r="I589" s="6">
        <f t="shared" si="94"/>
        <v>9.1583333333333332</v>
      </c>
      <c r="J589" s="14">
        <v>36</v>
      </c>
      <c r="K589" s="69">
        <v>0</v>
      </c>
      <c r="L589" s="66">
        <f t="shared" si="95"/>
        <v>0</v>
      </c>
      <c r="M589" s="67">
        <f t="shared" si="96"/>
        <v>4.67075</v>
      </c>
      <c r="N589" s="184"/>
    </row>
    <row r="590" spans="1:15" ht="15" customHeight="1" x14ac:dyDescent="0.2">
      <c r="A590" s="38" t="s">
        <v>1042</v>
      </c>
      <c r="B590" s="38" t="s">
        <v>61</v>
      </c>
      <c r="C590" s="38" t="s">
        <v>55</v>
      </c>
      <c r="D590" s="40">
        <v>9781804178775</v>
      </c>
      <c r="E590" s="38" t="s">
        <v>1101</v>
      </c>
      <c r="F590" s="38" t="s">
        <v>1102</v>
      </c>
      <c r="H590" s="6">
        <v>10.99</v>
      </c>
      <c r="I590" s="6">
        <f t="shared" ref="I590:I621" si="97">H590/1.2</f>
        <v>9.1583333333333332</v>
      </c>
      <c r="J590" s="14">
        <v>36</v>
      </c>
      <c r="K590" s="69">
        <v>0</v>
      </c>
      <c r="L590" s="66">
        <f t="shared" ref="L590:L621" si="98">SUM(M590*K590)</f>
        <v>0</v>
      </c>
      <c r="M590" s="67">
        <f t="shared" ref="M590:M624" si="99">I590-(I590*$H$26)</f>
        <v>4.67075</v>
      </c>
      <c r="N590" s="184"/>
    </row>
    <row r="591" spans="1:15" ht="15" customHeight="1" x14ac:dyDescent="0.2">
      <c r="A591" s="38" t="s">
        <v>1042</v>
      </c>
      <c r="B591" s="38" t="s">
        <v>61</v>
      </c>
      <c r="C591" s="38" t="s">
        <v>55</v>
      </c>
      <c r="D591" s="40">
        <v>9781804178768</v>
      </c>
      <c r="E591" s="38" t="s">
        <v>1103</v>
      </c>
      <c r="F591" s="38" t="s">
        <v>1104</v>
      </c>
      <c r="G591" s="38"/>
      <c r="H591" s="6">
        <v>10.99</v>
      </c>
      <c r="I591" s="6">
        <f t="shared" si="97"/>
        <v>9.1583333333333332</v>
      </c>
      <c r="J591" s="14">
        <v>36</v>
      </c>
      <c r="K591" s="65">
        <v>0</v>
      </c>
      <c r="L591" s="66">
        <f t="shared" si="98"/>
        <v>0</v>
      </c>
      <c r="M591" s="67">
        <f t="shared" si="99"/>
        <v>4.67075</v>
      </c>
      <c r="N591" s="184"/>
      <c r="O591" s="38"/>
    </row>
    <row r="592" spans="1:15" ht="15" customHeight="1" x14ac:dyDescent="0.2">
      <c r="A592" s="38" t="s">
        <v>1042</v>
      </c>
      <c r="B592" s="38" t="s">
        <v>61</v>
      </c>
      <c r="C592" s="38" t="s">
        <v>55</v>
      </c>
      <c r="D592" s="40">
        <v>9781804178751</v>
      </c>
      <c r="E592" s="38" t="s">
        <v>1105</v>
      </c>
      <c r="F592" s="38" t="s">
        <v>1106</v>
      </c>
      <c r="H592" s="6">
        <v>10.99</v>
      </c>
      <c r="I592" s="6">
        <f t="shared" si="97"/>
        <v>9.1583333333333332</v>
      </c>
      <c r="J592" s="14">
        <v>36</v>
      </c>
      <c r="K592" s="69">
        <v>0</v>
      </c>
      <c r="L592" s="66">
        <f t="shared" si="98"/>
        <v>0</v>
      </c>
      <c r="M592" s="67">
        <f t="shared" si="99"/>
        <v>4.67075</v>
      </c>
      <c r="N592" s="184"/>
    </row>
    <row r="593" spans="1:14" ht="15" customHeight="1" x14ac:dyDescent="0.2">
      <c r="A593" s="38" t="s">
        <v>1042</v>
      </c>
      <c r="B593" s="38" t="s">
        <v>61</v>
      </c>
      <c r="C593" s="38" t="s">
        <v>55</v>
      </c>
      <c r="D593" s="40">
        <v>9781804178362</v>
      </c>
      <c r="E593" s="38" t="s">
        <v>1107</v>
      </c>
      <c r="F593" s="38" t="s">
        <v>1108</v>
      </c>
      <c r="H593" s="6">
        <v>10.99</v>
      </c>
      <c r="I593" s="6">
        <f t="shared" si="97"/>
        <v>9.1583333333333332</v>
      </c>
      <c r="J593" s="14">
        <v>36</v>
      </c>
      <c r="K593" s="69">
        <v>0</v>
      </c>
      <c r="L593" s="66">
        <f t="shared" si="98"/>
        <v>0</v>
      </c>
      <c r="M593" s="67">
        <f t="shared" si="99"/>
        <v>4.67075</v>
      </c>
      <c r="N593" s="184"/>
    </row>
    <row r="594" spans="1:14" ht="15" customHeight="1" x14ac:dyDescent="0.2">
      <c r="A594" s="38" t="s">
        <v>1042</v>
      </c>
      <c r="B594" s="38" t="s">
        <v>61</v>
      </c>
      <c r="C594" s="38" t="s">
        <v>55</v>
      </c>
      <c r="D594" s="40">
        <v>9781804178355</v>
      </c>
      <c r="E594" s="38" t="s">
        <v>1109</v>
      </c>
      <c r="F594" s="38" t="s">
        <v>1110</v>
      </c>
      <c r="H594" s="6">
        <v>10.99</v>
      </c>
      <c r="I594" s="6">
        <f t="shared" si="97"/>
        <v>9.1583333333333332</v>
      </c>
      <c r="J594" s="14">
        <v>36</v>
      </c>
      <c r="K594" s="69">
        <v>0</v>
      </c>
      <c r="L594" s="66">
        <f t="shared" si="98"/>
        <v>0</v>
      </c>
      <c r="M594" s="67">
        <f t="shared" si="99"/>
        <v>4.67075</v>
      </c>
      <c r="N594" s="184"/>
    </row>
    <row r="595" spans="1:14" ht="15" customHeight="1" x14ac:dyDescent="0.2">
      <c r="A595" s="38" t="s">
        <v>1042</v>
      </c>
      <c r="B595" s="38" t="s">
        <v>61</v>
      </c>
      <c r="C595" s="38" t="s">
        <v>55</v>
      </c>
      <c r="D595" s="40">
        <v>9781804177433</v>
      </c>
      <c r="E595" s="38" t="s">
        <v>1111</v>
      </c>
      <c r="F595" s="38" t="s">
        <v>1112</v>
      </c>
      <c r="H595" s="6">
        <v>10.99</v>
      </c>
      <c r="I595" s="6">
        <f t="shared" si="97"/>
        <v>9.1583333333333332</v>
      </c>
      <c r="J595" s="14">
        <v>36</v>
      </c>
      <c r="K595" s="69">
        <v>0</v>
      </c>
      <c r="L595" s="66">
        <f t="shared" si="98"/>
        <v>0</v>
      </c>
      <c r="M595" s="67">
        <f t="shared" si="99"/>
        <v>4.67075</v>
      </c>
      <c r="N595" s="184"/>
    </row>
    <row r="596" spans="1:14" ht="15" customHeight="1" x14ac:dyDescent="0.2">
      <c r="A596" s="38" t="s">
        <v>1042</v>
      </c>
      <c r="B596" s="38" t="s">
        <v>61</v>
      </c>
      <c r="C596" s="38" t="s">
        <v>55</v>
      </c>
      <c r="D596" s="40">
        <v>9781804177426</v>
      </c>
      <c r="E596" s="38" t="s">
        <v>1113</v>
      </c>
      <c r="F596" s="38" t="s">
        <v>1114</v>
      </c>
      <c r="H596" s="6">
        <v>10.99</v>
      </c>
      <c r="I596" s="6">
        <f t="shared" si="97"/>
        <v>9.1583333333333332</v>
      </c>
      <c r="J596" s="14">
        <v>36</v>
      </c>
      <c r="K596" s="69">
        <v>0</v>
      </c>
      <c r="L596" s="66">
        <f t="shared" si="98"/>
        <v>0</v>
      </c>
      <c r="M596" s="67">
        <f t="shared" si="99"/>
        <v>4.67075</v>
      </c>
      <c r="N596" s="184"/>
    </row>
    <row r="597" spans="1:14" ht="15" customHeight="1" x14ac:dyDescent="0.2">
      <c r="A597" s="38" t="s">
        <v>1042</v>
      </c>
      <c r="B597" s="38" t="s">
        <v>61</v>
      </c>
      <c r="C597" s="38" t="s">
        <v>55</v>
      </c>
      <c r="D597" s="40">
        <v>9781804177419</v>
      </c>
      <c r="E597" s="38" t="s">
        <v>1115</v>
      </c>
      <c r="F597" s="38" t="s">
        <v>1116</v>
      </c>
      <c r="H597" s="6">
        <v>10.99</v>
      </c>
      <c r="I597" s="6">
        <f t="shared" si="97"/>
        <v>9.1583333333333332</v>
      </c>
      <c r="J597" s="14">
        <v>36</v>
      </c>
      <c r="K597" s="69">
        <v>0</v>
      </c>
      <c r="L597" s="66">
        <f t="shared" si="98"/>
        <v>0</v>
      </c>
      <c r="M597" s="67">
        <f t="shared" si="99"/>
        <v>4.67075</v>
      </c>
      <c r="N597" s="184"/>
    </row>
    <row r="598" spans="1:14" s="112" customFormat="1" ht="15" customHeight="1" x14ac:dyDescent="0.2">
      <c r="A598" s="112" t="s">
        <v>1042</v>
      </c>
      <c r="B598" s="112" t="s">
        <v>61</v>
      </c>
      <c r="C598" s="112" t="s">
        <v>55</v>
      </c>
      <c r="D598" s="113">
        <v>9781804177402</v>
      </c>
      <c r="E598" s="112" t="s">
        <v>1117</v>
      </c>
      <c r="F598" s="112" t="s">
        <v>1118</v>
      </c>
      <c r="H598" s="115">
        <v>10.99</v>
      </c>
      <c r="I598" s="115">
        <f t="shared" si="97"/>
        <v>9.1583333333333332</v>
      </c>
      <c r="J598" s="116">
        <v>36</v>
      </c>
      <c r="K598" s="117">
        <v>0</v>
      </c>
      <c r="L598" s="118">
        <f t="shared" si="98"/>
        <v>0</v>
      </c>
      <c r="M598" s="119">
        <f t="shared" si="99"/>
        <v>4.67075</v>
      </c>
      <c r="N598" s="189"/>
    </row>
    <row r="599" spans="1:14" ht="15" customHeight="1" x14ac:dyDescent="0.2">
      <c r="A599" s="38" t="s">
        <v>1042</v>
      </c>
      <c r="B599" s="38" t="s">
        <v>61</v>
      </c>
      <c r="C599" s="38" t="s">
        <v>55</v>
      </c>
      <c r="D599" s="40">
        <v>9781804176733</v>
      </c>
      <c r="E599" s="38" t="s">
        <v>1119</v>
      </c>
      <c r="F599" s="38" t="s">
        <v>1120</v>
      </c>
      <c r="H599" s="6">
        <v>10.99</v>
      </c>
      <c r="I599" s="6">
        <f t="shared" si="97"/>
        <v>9.1583333333333332</v>
      </c>
      <c r="J599" s="14">
        <v>36</v>
      </c>
      <c r="K599" s="69">
        <v>0</v>
      </c>
      <c r="L599" s="66">
        <f t="shared" si="98"/>
        <v>0</v>
      </c>
      <c r="M599" s="67">
        <f t="shared" si="99"/>
        <v>4.67075</v>
      </c>
      <c r="N599" s="184"/>
    </row>
    <row r="600" spans="1:14" ht="15" customHeight="1" x14ac:dyDescent="0.2">
      <c r="A600" s="38" t="s">
        <v>1042</v>
      </c>
      <c r="B600" s="38" t="s">
        <v>61</v>
      </c>
      <c r="C600" s="38" t="s">
        <v>55</v>
      </c>
      <c r="D600" s="40">
        <v>9781804176726</v>
      </c>
      <c r="E600" s="38" t="s">
        <v>1121</v>
      </c>
      <c r="F600" s="38" t="s">
        <v>1122</v>
      </c>
      <c r="H600" s="6">
        <v>10.99</v>
      </c>
      <c r="I600" s="6">
        <f t="shared" si="97"/>
        <v>9.1583333333333332</v>
      </c>
      <c r="J600" s="14">
        <v>36</v>
      </c>
      <c r="K600" s="69">
        <v>0</v>
      </c>
      <c r="L600" s="66">
        <f t="shared" si="98"/>
        <v>0</v>
      </c>
      <c r="M600" s="67">
        <f t="shared" si="99"/>
        <v>4.67075</v>
      </c>
      <c r="N600" s="184"/>
    </row>
    <row r="601" spans="1:14" ht="15" customHeight="1" x14ac:dyDescent="0.2">
      <c r="A601" s="38" t="s">
        <v>1042</v>
      </c>
      <c r="B601" s="38" t="s">
        <v>61</v>
      </c>
      <c r="C601" s="38" t="s">
        <v>55</v>
      </c>
      <c r="D601" s="40">
        <v>9781804176719</v>
      </c>
      <c r="E601" s="38" t="s">
        <v>1123</v>
      </c>
      <c r="F601" s="38" t="s">
        <v>1124</v>
      </c>
      <c r="H601" s="6">
        <v>10.99</v>
      </c>
      <c r="I601" s="6">
        <f t="shared" si="97"/>
        <v>9.1583333333333332</v>
      </c>
      <c r="J601" s="14">
        <v>36</v>
      </c>
      <c r="K601" s="69">
        <v>0</v>
      </c>
      <c r="L601" s="66">
        <f t="shared" si="98"/>
        <v>0</v>
      </c>
      <c r="M601" s="67">
        <f t="shared" si="99"/>
        <v>4.67075</v>
      </c>
      <c r="N601" s="184"/>
    </row>
    <row r="602" spans="1:14" ht="15" customHeight="1" x14ac:dyDescent="0.2">
      <c r="A602" s="38" t="s">
        <v>1042</v>
      </c>
      <c r="B602" s="38" t="s">
        <v>61</v>
      </c>
      <c r="C602" s="38" t="s">
        <v>55</v>
      </c>
      <c r="D602" s="40">
        <v>9781804176702</v>
      </c>
      <c r="E602" s="38" t="s">
        <v>1125</v>
      </c>
      <c r="F602" s="38" t="s">
        <v>1126</v>
      </c>
      <c r="H602" s="6">
        <v>10.99</v>
      </c>
      <c r="I602" s="6">
        <f t="shared" si="97"/>
        <v>9.1583333333333332</v>
      </c>
      <c r="J602" s="14">
        <v>36</v>
      </c>
      <c r="K602" s="69">
        <v>0</v>
      </c>
      <c r="L602" s="66">
        <f t="shared" si="98"/>
        <v>0</v>
      </c>
      <c r="M602" s="67">
        <f t="shared" si="99"/>
        <v>4.67075</v>
      </c>
      <c r="N602" s="184"/>
    </row>
    <row r="603" spans="1:14" ht="15" customHeight="1" x14ac:dyDescent="0.2">
      <c r="A603" s="38" t="s">
        <v>1042</v>
      </c>
      <c r="B603" s="38" t="s">
        <v>61</v>
      </c>
      <c r="C603" s="38" t="s">
        <v>55</v>
      </c>
      <c r="D603" s="40">
        <v>9781804176597</v>
      </c>
      <c r="E603" s="38" t="s">
        <v>1127</v>
      </c>
      <c r="F603" s="38" t="s">
        <v>1128</v>
      </c>
      <c r="H603" s="6">
        <v>10.99</v>
      </c>
      <c r="I603" s="6">
        <f t="shared" si="97"/>
        <v>9.1583333333333332</v>
      </c>
      <c r="J603" s="14">
        <v>36</v>
      </c>
      <c r="K603" s="69">
        <v>0</v>
      </c>
      <c r="L603" s="66">
        <f t="shared" si="98"/>
        <v>0</v>
      </c>
      <c r="M603" s="67">
        <f t="shared" si="99"/>
        <v>4.67075</v>
      </c>
      <c r="N603" s="184"/>
    </row>
    <row r="604" spans="1:14" ht="15" customHeight="1" x14ac:dyDescent="0.2">
      <c r="A604" s="38" t="s">
        <v>1042</v>
      </c>
      <c r="B604" s="38" t="s">
        <v>61</v>
      </c>
      <c r="C604" s="38" t="s">
        <v>55</v>
      </c>
      <c r="D604" s="40">
        <v>9781804176580</v>
      </c>
      <c r="E604" s="38" t="s">
        <v>1129</v>
      </c>
      <c r="F604" s="38" t="s">
        <v>1130</v>
      </c>
      <c r="H604" s="6">
        <v>10.99</v>
      </c>
      <c r="I604" s="6">
        <f t="shared" si="97"/>
        <v>9.1583333333333332</v>
      </c>
      <c r="J604" s="14">
        <v>36</v>
      </c>
      <c r="K604" s="69">
        <v>0</v>
      </c>
      <c r="L604" s="66">
        <f t="shared" si="98"/>
        <v>0</v>
      </c>
      <c r="M604" s="67">
        <f t="shared" si="99"/>
        <v>4.67075</v>
      </c>
      <c r="N604" s="184"/>
    </row>
    <row r="605" spans="1:14" ht="15" customHeight="1" x14ac:dyDescent="0.2">
      <c r="A605" s="38" t="s">
        <v>1042</v>
      </c>
      <c r="B605" s="38" t="s">
        <v>61</v>
      </c>
      <c r="C605" s="38" t="s">
        <v>55</v>
      </c>
      <c r="D605" s="40">
        <v>9781804176573</v>
      </c>
      <c r="E605" s="38" t="s">
        <v>1131</v>
      </c>
      <c r="F605" s="38" t="s">
        <v>1132</v>
      </c>
      <c r="H605" s="6">
        <v>10.99</v>
      </c>
      <c r="I605" s="6">
        <f t="shared" si="97"/>
        <v>9.1583333333333332</v>
      </c>
      <c r="J605" s="14">
        <v>36</v>
      </c>
      <c r="K605" s="69">
        <v>0</v>
      </c>
      <c r="L605" s="66">
        <f t="shared" si="98"/>
        <v>0</v>
      </c>
      <c r="M605" s="67">
        <f t="shared" si="99"/>
        <v>4.67075</v>
      </c>
      <c r="N605" s="184"/>
    </row>
    <row r="606" spans="1:14" ht="15" customHeight="1" x14ac:dyDescent="0.2">
      <c r="A606" s="38" t="s">
        <v>1042</v>
      </c>
      <c r="B606" s="38" t="s">
        <v>61</v>
      </c>
      <c r="C606" s="38" t="s">
        <v>55</v>
      </c>
      <c r="D606" s="40">
        <v>9781804176566</v>
      </c>
      <c r="E606" s="38" t="s">
        <v>1133</v>
      </c>
      <c r="F606" s="38" t="s">
        <v>1134</v>
      </c>
      <c r="H606" s="6">
        <v>10.99</v>
      </c>
      <c r="I606" s="6">
        <f t="shared" si="97"/>
        <v>9.1583333333333332</v>
      </c>
      <c r="J606" s="14">
        <v>36</v>
      </c>
      <c r="K606" s="69">
        <v>0</v>
      </c>
      <c r="L606" s="66">
        <f t="shared" si="98"/>
        <v>0</v>
      </c>
      <c r="M606" s="67">
        <f t="shared" si="99"/>
        <v>4.67075</v>
      </c>
      <c r="N606" s="184"/>
    </row>
    <row r="607" spans="1:14" ht="15" customHeight="1" x14ac:dyDescent="0.2">
      <c r="A607" s="38" t="s">
        <v>1042</v>
      </c>
      <c r="B607" s="38" t="s">
        <v>61</v>
      </c>
      <c r="C607" s="38" t="s">
        <v>55</v>
      </c>
      <c r="D607" s="40">
        <v>9781804176382</v>
      </c>
      <c r="E607" s="38" t="s">
        <v>1135</v>
      </c>
      <c r="F607" s="38" t="s">
        <v>1136</v>
      </c>
      <c r="H607" s="6">
        <v>10.99</v>
      </c>
      <c r="I607" s="6">
        <f t="shared" si="97"/>
        <v>9.1583333333333332</v>
      </c>
      <c r="J607" s="14">
        <v>36</v>
      </c>
      <c r="K607" s="69">
        <v>0</v>
      </c>
      <c r="L607" s="66">
        <f t="shared" si="98"/>
        <v>0</v>
      </c>
      <c r="M607" s="67">
        <f t="shared" si="99"/>
        <v>4.67075</v>
      </c>
      <c r="N607" s="184"/>
    </row>
    <row r="608" spans="1:14" ht="15" customHeight="1" x14ac:dyDescent="0.2">
      <c r="A608" s="38" t="s">
        <v>1042</v>
      </c>
      <c r="B608" s="38" t="s">
        <v>61</v>
      </c>
      <c r="C608" s="38" t="s">
        <v>55</v>
      </c>
      <c r="D608" s="40">
        <v>9781804176375</v>
      </c>
      <c r="E608" s="38" t="s">
        <v>1137</v>
      </c>
      <c r="F608" s="38" t="s">
        <v>1138</v>
      </c>
      <c r="H608" s="6">
        <v>10.99</v>
      </c>
      <c r="I608" s="6">
        <f t="shared" si="97"/>
        <v>9.1583333333333332</v>
      </c>
      <c r="J608" s="14">
        <v>36</v>
      </c>
      <c r="K608" s="69">
        <v>0</v>
      </c>
      <c r="L608" s="66">
        <f t="shared" si="98"/>
        <v>0</v>
      </c>
      <c r="M608" s="67">
        <f t="shared" si="99"/>
        <v>4.67075</v>
      </c>
      <c r="N608" s="184"/>
    </row>
    <row r="609" spans="1:15" ht="15" customHeight="1" x14ac:dyDescent="0.2">
      <c r="A609" s="38" t="s">
        <v>1042</v>
      </c>
      <c r="B609" s="38" t="s">
        <v>61</v>
      </c>
      <c r="C609" s="38" t="s">
        <v>55</v>
      </c>
      <c r="D609" s="40">
        <v>9781804176368</v>
      </c>
      <c r="E609" s="38" t="s">
        <v>1139</v>
      </c>
      <c r="F609" s="38" t="s">
        <v>1140</v>
      </c>
      <c r="H609" s="6">
        <v>10.99</v>
      </c>
      <c r="I609" s="6">
        <f t="shared" si="97"/>
        <v>9.1583333333333332</v>
      </c>
      <c r="J609" s="14">
        <v>36</v>
      </c>
      <c r="K609" s="69">
        <v>0</v>
      </c>
      <c r="L609" s="66">
        <f t="shared" si="98"/>
        <v>0</v>
      </c>
      <c r="M609" s="67">
        <f t="shared" si="99"/>
        <v>4.67075</v>
      </c>
      <c r="N609" s="184"/>
    </row>
    <row r="610" spans="1:15" ht="15" customHeight="1" x14ac:dyDescent="0.2">
      <c r="A610" s="38" t="s">
        <v>1042</v>
      </c>
      <c r="B610" s="38" t="s">
        <v>61</v>
      </c>
      <c r="C610" s="38" t="s">
        <v>55</v>
      </c>
      <c r="D610" s="40">
        <v>9781804176351</v>
      </c>
      <c r="E610" s="38" t="s">
        <v>1141</v>
      </c>
      <c r="F610" s="38" t="s">
        <v>1142</v>
      </c>
      <c r="H610" s="6">
        <v>10.99</v>
      </c>
      <c r="I610" s="6">
        <f t="shared" si="97"/>
        <v>9.1583333333333332</v>
      </c>
      <c r="J610" s="14">
        <v>36</v>
      </c>
      <c r="K610" s="69">
        <v>0</v>
      </c>
      <c r="L610" s="66">
        <f t="shared" si="98"/>
        <v>0</v>
      </c>
      <c r="M610" s="67">
        <f t="shared" si="99"/>
        <v>4.67075</v>
      </c>
      <c r="N610" s="184"/>
    </row>
    <row r="611" spans="1:15" ht="15" customHeight="1" x14ac:dyDescent="0.2">
      <c r="A611" s="38" t="s">
        <v>1042</v>
      </c>
      <c r="B611" s="38" t="s">
        <v>61</v>
      </c>
      <c r="C611" s="38" t="s">
        <v>55</v>
      </c>
      <c r="D611" s="40">
        <v>9781804175262</v>
      </c>
      <c r="E611" s="38" t="s">
        <v>1143</v>
      </c>
      <c r="F611" s="38" t="s">
        <v>1144</v>
      </c>
      <c r="H611" s="6">
        <v>10.99</v>
      </c>
      <c r="I611" s="6">
        <f t="shared" si="97"/>
        <v>9.1583333333333332</v>
      </c>
      <c r="J611" s="14">
        <v>36</v>
      </c>
      <c r="K611" s="69">
        <v>0</v>
      </c>
      <c r="L611" s="66">
        <f t="shared" si="98"/>
        <v>0</v>
      </c>
      <c r="M611" s="67">
        <f t="shared" si="99"/>
        <v>4.67075</v>
      </c>
      <c r="N611" s="184"/>
    </row>
    <row r="612" spans="1:15" ht="15" customHeight="1" x14ac:dyDescent="0.2">
      <c r="A612" s="38" t="s">
        <v>1042</v>
      </c>
      <c r="B612" s="38" t="s">
        <v>61</v>
      </c>
      <c r="C612" s="38" t="s">
        <v>55</v>
      </c>
      <c r="D612" s="40">
        <v>9781804175255</v>
      </c>
      <c r="E612" s="38" t="s">
        <v>1145</v>
      </c>
      <c r="F612" s="38" t="s">
        <v>1146</v>
      </c>
      <c r="H612" s="6">
        <v>10.99</v>
      </c>
      <c r="I612" s="6">
        <f t="shared" si="97"/>
        <v>9.1583333333333332</v>
      </c>
      <c r="J612" s="14">
        <v>36</v>
      </c>
      <c r="K612" s="69">
        <v>0</v>
      </c>
      <c r="L612" s="66">
        <f t="shared" si="98"/>
        <v>0</v>
      </c>
      <c r="M612" s="67">
        <f t="shared" si="99"/>
        <v>4.67075</v>
      </c>
      <c r="N612" s="184"/>
    </row>
    <row r="613" spans="1:15" ht="15" customHeight="1" x14ac:dyDescent="0.2">
      <c r="A613" s="38" t="s">
        <v>1042</v>
      </c>
      <c r="B613" s="38" t="s">
        <v>61</v>
      </c>
      <c r="C613" s="38" t="s">
        <v>55</v>
      </c>
      <c r="D613" s="40">
        <v>9781804172957</v>
      </c>
      <c r="E613" s="38" t="s">
        <v>1147</v>
      </c>
      <c r="F613" s="38" t="s">
        <v>1148</v>
      </c>
      <c r="H613" s="6">
        <v>10.99</v>
      </c>
      <c r="I613" s="6">
        <f t="shared" si="97"/>
        <v>9.1583333333333332</v>
      </c>
      <c r="J613" s="14">
        <v>36</v>
      </c>
      <c r="K613" s="69">
        <v>0</v>
      </c>
      <c r="L613" s="66">
        <f t="shared" si="98"/>
        <v>0</v>
      </c>
      <c r="M613" s="67">
        <f t="shared" si="99"/>
        <v>4.67075</v>
      </c>
      <c r="N613" s="184"/>
    </row>
    <row r="614" spans="1:15" ht="15" customHeight="1" x14ac:dyDescent="0.2">
      <c r="A614" s="38" t="s">
        <v>1042</v>
      </c>
      <c r="B614" s="38" t="s">
        <v>61</v>
      </c>
      <c r="C614" s="38" t="s">
        <v>55</v>
      </c>
      <c r="D614" s="40">
        <v>9781804172940</v>
      </c>
      <c r="E614" s="38" t="s">
        <v>1149</v>
      </c>
      <c r="F614" s="38" t="s">
        <v>1150</v>
      </c>
      <c r="H614" s="6">
        <v>10.99</v>
      </c>
      <c r="I614" s="6">
        <f t="shared" si="97"/>
        <v>9.1583333333333332</v>
      </c>
      <c r="J614" s="14">
        <v>36</v>
      </c>
      <c r="K614" s="69">
        <v>0</v>
      </c>
      <c r="L614" s="66">
        <f t="shared" si="98"/>
        <v>0</v>
      </c>
      <c r="M614" s="67">
        <f t="shared" si="99"/>
        <v>4.67075</v>
      </c>
      <c r="N614" s="184"/>
    </row>
    <row r="615" spans="1:15" ht="15" customHeight="1" x14ac:dyDescent="0.2">
      <c r="A615" s="38" t="s">
        <v>1042</v>
      </c>
      <c r="B615" s="38" t="s">
        <v>61</v>
      </c>
      <c r="C615" s="38" t="s">
        <v>55</v>
      </c>
      <c r="D615" s="40">
        <v>9781804172933</v>
      </c>
      <c r="E615" s="38" t="s">
        <v>1151</v>
      </c>
      <c r="F615" s="38" t="s">
        <v>1152</v>
      </c>
      <c r="H615" s="6">
        <v>10.99</v>
      </c>
      <c r="I615" s="6">
        <f t="shared" si="97"/>
        <v>9.1583333333333332</v>
      </c>
      <c r="J615" s="14">
        <v>36</v>
      </c>
      <c r="K615" s="69">
        <v>0</v>
      </c>
      <c r="L615" s="66">
        <f t="shared" si="98"/>
        <v>0</v>
      </c>
      <c r="M615" s="67">
        <f t="shared" si="99"/>
        <v>4.67075</v>
      </c>
      <c r="N615" s="184"/>
    </row>
    <row r="616" spans="1:15" ht="15" customHeight="1" x14ac:dyDescent="0.2">
      <c r="A616" s="38" t="s">
        <v>1042</v>
      </c>
      <c r="B616" s="38" t="s">
        <v>61</v>
      </c>
      <c r="C616" s="38" t="s">
        <v>55</v>
      </c>
      <c r="D616" s="40">
        <v>9781804172926</v>
      </c>
      <c r="E616" s="38" t="s">
        <v>1153</v>
      </c>
      <c r="F616" s="38" t="s">
        <v>1154</v>
      </c>
      <c r="H616" s="6">
        <v>10.99</v>
      </c>
      <c r="I616" s="6">
        <f t="shared" si="97"/>
        <v>9.1583333333333332</v>
      </c>
      <c r="J616" s="14">
        <v>36</v>
      </c>
      <c r="K616" s="69">
        <v>0</v>
      </c>
      <c r="L616" s="66">
        <f t="shared" si="98"/>
        <v>0</v>
      </c>
      <c r="M616" s="67">
        <f t="shared" si="99"/>
        <v>4.67075</v>
      </c>
      <c r="N616" s="184"/>
    </row>
    <row r="617" spans="1:15" s="112" customFormat="1" ht="15" customHeight="1" x14ac:dyDescent="0.2">
      <c r="A617" s="112" t="s">
        <v>1042</v>
      </c>
      <c r="B617" s="112" t="s">
        <v>61</v>
      </c>
      <c r="C617" s="112" t="s">
        <v>55</v>
      </c>
      <c r="D617" s="113">
        <v>9781804172124</v>
      </c>
      <c r="E617" s="112" t="s">
        <v>1155</v>
      </c>
      <c r="F617" s="112" t="s">
        <v>1156</v>
      </c>
      <c r="H617" s="115">
        <v>10.99</v>
      </c>
      <c r="I617" s="115">
        <f t="shared" si="97"/>
        <v>9.1583333333333332</v>
      </c>
      <c r="J617" s="116">
        <v>36</v>
      </c>
      <c r="K617" s="117">
        <v>0</v>
      </c>
      <c r="L617" s="118">
        <f t="shared" si="98"/>
        <v>0</v>
      </c>
      <c r="M617" s="119">
        <f t="shared" si="99"/>
        <v>4.67075</v>
      </c>
      <c r="N617" s="189"/>
    </row>
    <row r="618" spans="1:15" ht="15" customHeight="1" x14ac:dyDescent="0.2">
      <c r="A618" s="38" t="s">
        <v>1042</v>
      </c>
      <c r="B618" s="38" t="s">
        <v>61</v>
      </c>
      <c r="C618" s="38" t="s">
        <v>55</v>
      </c>
      <c r="D618" s="40">
        <v>9781804172117</v>
      </c>
      <c r="E618" s="38" t="s">
        <v>1157</v>
      </c>
      <c r="F618" s="38" t="s">
        <v>1158</v>
      </c>
      <c r="G618" s="38"/>
      <c r="H618" s="6">
        <v>10.99</v>
      </c>
      <c r="I618" s="6">
        <f t="shared" si="97"/>
        <v>9.1583333333333332</v>
      </c>
      <c r="J618" s="14">
        <v>36</v>
      </c>
      <c r="K618" s="65">
        <v>0</v>
      </c>
      <c r="L618" s="66">
        <f t="shared" si="98"/>
        <v>0</v>
      </c>
      <c r="M618" s="67">
        <f t="shared" si="99"/>
        <v>4.67075</v>
      </c>
      <c r="N618" s="184"/>
      <c r="O618" s="38"/>
    </row>
    <row r="619" spans="1:15" s="125" customFormat="1" ht="15" customHeight="1" x14ac:dyDescent="0.2">
      <c r="A619" s="125" t="s">
        <v>1042</v>
      </c>
      <c r="B619" s="125" t="s">
        <v>61</v>
      </c>
      <c r="C619" s="125" t="s">
        <v>55</v>
      </c>
      <c r="D619" s="128">
        <v>9781839649264</v>
      </c>
      <c r="E619" s="125" t="s">
        <v>1159</v>
      </c>
      <c r="F619" s="125" t="s">
        <v>1160</v>
      </c>
      <c r="H619" s="130">
        <v>10.99</v>
      </c>
      <c r="I619" s="130">
        <f t="shared" si="97"/>
        <v>9.1583333333333332</v>
      </c>
      <c r="J619" s="131">
        <v>36</v>
      </c>
      <c r="K619" s="132">
        <v>0</v>
      </c>
      <c r="L619" s="133">
        <f t="shared" si="98"/>
        <v>0</v>
      </c>
      <c r="M619" s="134">
        <f t="shared" si="99"/>
        <v>4.67075</v>
      </c>
      <c r="N619" s="199"/>
    </row>
    <row r="620" spans="1:15" ht="15" customHeight="1" x14ac:dyDescent="0.2">
      <c r="A620" s="38" t="s">
        <v>1042</v>
      </c>
      <c r="B620" s="38" t="s">
        <v>61</v>
      </c>
      <c r="C620" s="38" t="s">
        <v>55</v>
      </c>
      <c r="D620" s="40">
        <v>9781839649257</v>
      </c>
      <c r="E620" s="38" t="s">
        <v>1161</v>
      </c>
      <c r="F620" s="38" t="s">
        <v>1162</v>
      </c>
      <c r="H620" s="6">
        <v>10.99</v>
      </c>
      <c r="I620" s="6">
        <f t="shared" si="97"/>
        <v>9.1583333333333332</v>
      </c>
      <c r="J620" s="14">
        <v>36</v>
      </c>
      <c r="K620" s="69">
        <v>0</v>
      </c>
      <c r="L620" s="66">
        <f t="shared" si="98"/>
        <v>0</v>
      </c>
      <c r="M620" s="67">
        <f t="shared" si="99"/>
        <v>4.67075</v>
      </c>
      <c r="N620" s="184"/>
    </row>
    <row r="621" spans="1:15" ht="15" customHeight="1" x14ac:dyDescent="0.2">
      <c r="A621" s="38" t="s">
        <v>1042</v>
      </c>
      <c r="B621" s="38" t="s">
        <v>61</v>
      </c>
      <c r="C621" s="38" t="s">
        <v>55</v>
      </c>
      <c r="D621" s="40">
        <v>9781839648700</v>
      </c>
      <c r="E621" s="38" t="s">
        <v>1163</v>
      </c>
      <c r="F621" s="38" t="s">
        <v>1164</v>
      </c>
      <c r="H621" s="6">
        <v>10.99</v>
      </c>
      <c r="I621" s="6">
        <f t="shared" si="97"/>
        <v>9.1583333333333332</v>
      </c>
      <c r="J621" s="14">
        <v>36</v>
      </c>
      <c r="K621" s="69">
        <v>0</v>
      </c>
      <c r="L621" s="66">
        <f t="shared" si="98"/>
        <v>0</v>
      </c>
      <c r="M621" s="67">
        <f t="shared" si="99"/>
        <v>4.67075</v>
      </c>
      <c r="N621" s="184"/>
    </row>
    <row r="622" spans="1:15" ht="15" customHeight="1" x14ac:dyDescent="0.2">
      <c r="A622" s="38" t="s">
        <v>1042</v>
      </c>
      <c r="B622" s="38" t="s">
        <v>61</v>
      </c>
      <c r="C622" s="38" t="s">
        <v>55</v>
      </c>
      <c r="D622" s="40">
        <v>9781839648694</v>
      </c>
      <c r="E622" s="38" t="s">
        <v>1165</v>
      </c>
      <c r="F622" s="38" t="s">
        <v>1166</v>
      </c>
      <c r="H622" s="6">
        <v>10.99</v>
      </c>
      <c r="I622" s="6">
        <f t="shared" ref="I622:I624" si="100">H622/1.2</f>
        <v>9.1583333333333332</v>
      </c>
      <c r="J622" s="14">
        <v>36</v>
      </c>
      <c r="K622" s="69">
        <v>0</v>
      </c>
      <c r="L622" s="66">
        <f t="shared" ref="L622:L624" si="101">SUM(M622*K622)</f>
        <v>0</v>
      </c>
      <c r="M622" s="67">
        <f t="shared" si="99"/>
        <v>4.67075</v>
      </c>
      <c r="N622" s="184"/>
    </row>
    <row r="623" spans="1:15" ht="15" customHeight="1" x14ac:dyDescent="0.2">
      <c r="A623" s="38" t="s">
        <v>1042</v>
      </c>
      <c r="B623" s="38" t="s">
        <v>61</v>
      </c>
      <c r="C623" s="38" t="s">
        <v>55</v>
      </c>
      <c r="D623" s="40">
        <v>9781839648687</v>
      </c>
      <c r="E623" s="38" t="s">
        <v>1167</v>
      </c>
      <c r="F623" s="38" t="s">
        <v>1168</v>
      </c>
      <c r="H623" s="6">
        <v>10.99</v>
      </c>
      <c r="I623" s="6">
        <f t="shared" si="100"/>
        <v>9.1583333333333332</v>
      </c>
      <c r="J623" s="14">
        <v>36</v>
      </c>
      <c r="K623" s="69">
        <v>0</v>
      </c>
      <c r="L623" s="66">
        <f t="shared" si="101"/>
        <v>0</v>
      </c>
      <c r="M623" s="67">
        <f t="shared" si="99"/>
        <v>4.67075</v>
      </c>
      <c r="N623" s="184"/>
    </row>
    <row r="624" spans="1:15" ht="15" customHeight="1" x14ac:dyDescent="0.2">
      <c r="A624" s="38" t="s">
        <v>1042</v>
      </c>
      <c r="B624" s="38" t="s">
        <v>61</v>
      </c>
      <c r="C624" s="38" t="s">
        <v>55</v>
      </c>
      <c r="D624" s="40">
        <v>9781839648670</v>
      </c>
      <c r="E624" s="38" t="s">
        <v>1169</v>
      </c>
      <c r="F624" s="38" t="s">
        <v>1170</v>
      </c>
      <c r="H624" s="6">
        <v>10.99</v>
      </c>
      <c r="I624" s="6">
        <f t="shared" si="100"/>
        <v>9.1583333333333332</v>
      </c>
      <c r="J624" s="14">
        <v>36</v>
      </c>
      <c r="K624" s="69">
        <v>0</v>
      </c>
      <c r="L624" s="66">
        <f t="shared" si="101"/>
        <v>0</v>
      </c>
      <c r="M624" s="67">
        <f t="shared" si="99"/>
        <v>4.67075</v>
      </c>
      <c r="N624" s="184"/>
    </row>
    <row r="625" spans="1:15" ht="15" customHeight="1" x14ac:dyDescent="0.2">
      <c r="N625" s="194">
        <f>SUM(L558:L624)</f>
        <v>0</v>
      </c>
    </row>
    <row r="626" spans="1:15" ht="15.75" customHeight="1" x14ac:dyDescent="0.2">
      <c r="A626" s="44" t="s">
        <v>1171</v>
      </c>
      <c r="B626" s="44"/>
      <c r="C626" s="44"/>
      <c r="D626" s="93"/>
      <c r="E626" s="94"/>
      <c r="F626" s="44"/>
      <c r="G626" s="44"/>
      <c r="H626" s="95"/>
      <c r="I626" s="95"/>
      <c r="J626" s="44"/>
      <c r="K626" s="96"/>
      <c r="L626" s="47"/>
      <c r="M626" s="95"/>
      <c r="N626" s="187"/>
      <c r="O626" s="51"/>
    </row>
    <row r="627" spans="1:15" ht="15.75" customHeight="1" x14ac:dyDescent="0.2">
      <c r="A627" s="38" t="s">
        <v>1171</v>
      </c>
      <c r="B627" s="38" t="s">
        <v>632</v>
      </c>
      <c r="C627" s="76">
        <v>46296</v>
      </c>
      <c r="D627" s="149">
        <v>9781835629765</v>
      </c>
      <c r="E627" t="s">
        <v>1903</v>
      </c>
      <c r="F627" t="s">
        <v>1899</v>
      </c>
      <c r="G627" s="146"/>
      <c r="H627" s="6">
        <v>10.99</v>
      </c>
      <c r="I627" s="6">
        <f t="shared" ref="I627:I630" si="102">H627/1.2</f>
        <v>9.1583333333333332</v>
      </c>
      <c r="J627" s="31">
        <v>36</v>
      </c>
      <c r="K627" s="69">
        <v>0</v>
      </c>
      <c r="L627" s="66">
        <f t="shared" ref="L627:L630" si="103">SUM(M627*K627)</f>
        <v>0</v>
      </c>
      <c r="M627" s="67">
        <f t="shared" ref="M627:M630" si="104">I627-(I627*$H$26)</f>
        <v>4.67075</v>
      </c>
      <c r="N627" s="188"/>
      <c r="O627" s="51"/>
    </row>
    <row r="628" spans="1:15" ht="15.75" customHeight="1" x14ac:dyDescent="0.2">
      <c r="A628" s="38" t="s">
        <v>1171</v>
      </c>
      <c r="B628" s="38" t="s">
        <v>632</v>
      </c>
      <c r="C628" s="76">
        <v>46296</v>
      </c>
      <c r="D628" s="149">
        <v>9781835629772</v>
      </c>
      <c r="E628" t="s">
        <v>1904</v>
      </c>
      <c r="F628" t="s">
        <v>1900</v>
      </c>
      <c r="G628" s="146"/>
      <c r="H628" s="6">
        <v>10.99</v>
      </c>
      <c r="I628" s="6">
        <f t="shared" si="102"/>
        <v>9.1583333333333332</v>
      </c>
      <c r="J628" s="31">
        <v>36</v>
      </c>
      <c r="K628" s="69">
        <v>0</v>
      </c>
      <c r="L628" s="66">
        <f t="shared" si="103"/>
        <v>0</v>
      </c>
      <c r="M628" s="67">
        <f t="shared" si="104"/>
        <v>4.67075</v>
      </c>
      <c r="N628" s="188"/>
      <c r="O628" s="51"/>
    </row>
    <row r="629" spans="1:15" ht="15.75" customHeight="1" x14ac:dyDescent="0.2">
      <c r="A629" s="38" t="s">
        <v>1171</v>
      </c>
      <c r="B629" s="38" t="s">
        <v>632</v>
      </c>
      <c r="C629" s="76">
        <v>46296</v>
      </c>
      <c r="D629" s="149">
        <v>9781835629789</v>
      </c>
      <c r="E629" t="s">
        <v>1905</v>
      </c>
      <c r="F629" t="s">
        <v>1901</v>
      </c>
      <c r="G629" s="146"/>
      <c r="H629" s="6">
        <v>10.99</v>
      </c>
      <c r="I629" s="6">
        <f t="shared" si="102"/>
        <v>9.1583333333333332</v>
      </c>
      <c r="J629" s="31">
        <v>36</v>
      </c>
      <c r="K629" s="69">
        <v>0</v>
      </c>
      <c r="L629" s="66">
        <f t="shared" si="103"/>
        <v>0</v>
      </c>
      <c r="M629" s="67">
        <f t="shared" si="104"/>
        <v>4.67075</v>
      </c>
      <c r="N629" s="188"/>
      <c r="O629" s="51"/>
    </row>
    <row r="630" spans="1:15" ht="15.75" customHeight="1" x14ac:dyDescent="0.2">
      <c r="A630" s="38" t="s">
        <v>1171</v>
      </c>
      <c r="B630" s="38" t="s">
        <v>632</v>
      </c>
      <c r="C630" s="76">
        <v>46296</v>
      </c>
      <c r="D630" s="149">
        <v>9781835629796</v>
      </c>
      <c r="E630" t="s">
        <v>1906</v>
      </c>
      <c r="F630" t="s">
        <v>1902</v>
      </c>
      <c r="G630" s="146"/>
      <c r="H630" s="6">
        <v>10.99</v>
      </c>
      <c r="I630" s="6">
        <f t="shared" si="102"/>
        <v>9.1583333333333332</v>
      </c>
      <c r="J630" s="31">
        <v>36</v>
      </c>
      <c r="K630" s="69">
        <v>0</v>
      </c>
      <c r="L630" s="66">
        <f t="shared" si="103"/>
        <v>0</v>
      </c>
      <c r="M630" s="67">
        <f t="shared" si="104"/>
        <v>4.67075</v>
      </c>
      <c r="N630" s="188"/>
      <c r="O630" s="51"/>
    </row>
    <row r="631" spans="1:15" s="139" customFormat="1" ht="15" customHeight="1" x14ac:dyDescent="0.2">
      <c r="A631" s="38" t="s">
        <v>1171</v>
      </c>
      <c r="B631" s="38" t="s">
        <v>632</v>
      </c>
      <c r="C631" s="61" t="s">
        <v>52</v>
      </c>
      <c r="D631" s="40">
        <v>9781835629017</v>
      </c>
      <c r="E631" s="38" t="s">
        <v>1190</v>
      </c>
      <c r="F631" s="38" t="s">
        <v>1191</v>
      </c>
      <c r="G631" s="38"/>
      <c r="H631" s="6">
        <v>10.99</v>
      </c>
      <c r="I631" s="6">
        <f t="shared" ref="I631:I640" si="105">H631/1.2</f>
        <v>9.1583333333333332</v>
      </c>
      <c r="J631" s="31">
        <v>36</v>
      </c>
      <c r="K631" s="69">
        <v>0</v>
      </c>
      <c r="L631" s="66">
        <f t="shared" ref="L631:L640" si="106">SUM(M631*K631)</f>
        <v>0</v>
      </c>
      <c r="M631" s="67">
        <f t="shared" ref="M631:M640" si="107">I631-(I631*$H$26)</f>
        <v>4.67075</v>
      </c>
      <c r="N631" s="184"/>
    </row>
    <row r="632" spans="1:15" s="139" customFormat="1" ht="15" customHeight="1" x14ac:dyDescent="0.2">
      <c r="A632" s="38" t="s">
        <v>1171</v>
      </c>
      <c r="B632" s="38" t="s">
        <v>632</v>
      </c>
      <c r="C632" s="61" t="s">
        <v>52</v>
      </c>
      <c r="D632" s="40">
        <v>9781835629000</v>
      </c>
      <c r="E632" s="38" t="s">
        <v>1188</v>
      </c>
      <c r="F632" s="38" t="s">
        <v>1189</v>
      </c>
      <c r="G632" s="38"/>
      <c r="H632" s="6">
        <v>10.99</v>
      </c>
      <c r="I632" s="6">
        <f t="shared" si="105"/>
        <v>9.1583333333333332</v>
      </c>
      <c r="J632" s="31">
        <v>36</v>
      </c>
      <c r="K632" s="69">
        <v>0</v>
      </c>
      <c r="L632" s="66">
        <f t="shared" si="106"/>
        <v>0</v>
      </c>
      <c r="M632" s="67">
        <f t="shared" si="107"/>
        <v>4.67075</v>
      </c>
      <c r="N632" s="184"/>
    </row>
    <row r="633" spans="1:15" s="139" customFormat="1" ht="15" customHeight="1" x14ac:dyDescent="0.2">
      <c r="A633" s="38" t="s">
        <v>1171</v>
      </c>
      <c r="B633" s="38" t="s">
        <v>632</v>
      </c>
      <c r="C633" s="61" t="s">
        <v>52</v>
      </c>
      <c r="D633" s="40">
        <v>9781835628997</v>
      </c>
      <c r="E633" s="38" t="s">
        <v>1186</v>
      </c>
      <c r="F633" s="38" t="s">
        <v>1187</v>
      </c>
      <c r="G633" s="38"/>
      <c r="H633" s="6">
        <v>10.99</v>
      </c>
      <c r="I633" s="6">
        <f t="shared" si="105"/>
        <v>9.1583333333333332</v>
      </c>
      <c r="J633" s="31">
        <v>36</v>
      </c>
      <c r="K633" s="69">
        <v>0</v>
      </c>
      <c r="L633" s="66">
        <f t="shared" si="106"/>
        <v>0</v>
      </c>
      <c r="M633" s="67">
        <f t="shared" si="107"/>
        <v>4.67075</v>
      </c>
      <c r="N633" s="184"/>
    </row>
    <row r="634" spans="1:15" s="139" customFormat="1" ht="15" customHeight="1" x14ac:dyDescent="0.2">
      <c r="A634" s="38" t="s">
        <v>1171</v>
      </c>
      <c r="B634" s="38" t="s">
        <v>632</v>
      </c>
      <c r="C634" s="61" t="s">
        <v>52</v>
      </c>
      <c r="D634" s="40">
        <v>9781835628980</v>
      </c>
      <c r="E634" s="38" t="s">
        <v>1184</v>
      </c>
      <c r="F634" s="38" t="s">
        <v>1185</v>
      </c>
      <c r="G634" s="38"/>
      <c r="H634" s="6">
        <v>10.99</v>
      </c>
      <c r="I634" s="6">
        <f t="shared" si="105"/>
        <v>9.1583333333333332</v>
      </c>
      <c r="J634" s="31">
        <v>36</v>
      </c>
      <c r="K634" s="69">
        <v>0</v>
      </c>
      <c r="L634" s="66">
        <f t="shared" si="106"/>
        <v>0</v>
      </c>
      <c r="M634" s="67">
        <f t="shared" si="107"/>
        <v>4.67075</v>
      </c>
      <c r="N634" s="184"/>
    </row>
    <row r="635" spans="1:15" ht="15" customHeight="1" x14ac:dyDescent="0.2">
      <c r="A635" s="38" t="s">
        <v>1171</v>
      </c>
      <c r="B635" s="38" t="s">
        <v>632</v>
      </c>
      <c r="C635" s="61" t="s">
        <v>52</v>
      </c>
      <c r="D635" s="40">
        <v>9781835628522</v>
      </c>
      <c r="E635" s="38" t="s">
        <v>1182</v>
      </c>
      <c r="F635" s="38" t="s">
        <v>1183</v>
      </c>
      <c r="G635" s="38"/>
      <c r="H635" s="6">
        <v>10.99</v>
      </c>
      <c r="I635" s="6">
        <f t="shared" si="105"/>
        <v>9.1583333333333332</v>
      </c>
      <c r="J635" s="31">
        <v>36</v>
      </c>
      <c r="K635" s="69">
        <v>0</v>
      </c>
      <c r="L635" s="66">
        <f t="shared" si="106"/>
        <v>0</v>
      </c>
      <c r="M635" s="67">
        <f t="shared" si="107"/>
        <v>4.67075</v>
      </c>
      <c r="N635" s="184"/>
      <c r="O635" s="38"/>
    </row>
    <row r="636" spans="1:15" ht="15" customHeight="1" x14ac:dyDescent="0.2">
      <c r="A636" s="38" t="s">
        <v>1171</v>
      </c>
      <c r="B636" s="38" t="s">
        <v>632</v>
      </c>
      <c r="C636" s="61" t="s">
        <v>52</v>
      </c>
      <c r="D636" s="40">
        <v>9781835628515</v>
      </c>
      <c r="E636" s="38" t="s">
        <v>1180</v>
      </c>
      <c r="F636" s="38" t="s">
        <v>1181</v>
      </c>
      <c r="G636" s="38"/>
      <c r="H636" s="6">
        <v>10.99</v>
      </c>
      <c r="I636" s="6">
        <f t="shared" si="105"/>
        <v>9.1583333333333332</v>
      </c>
      <c r="J636" s="31">
        <v>36</v>
      </c>
      <c r="K636" s="69">
        <v>0</v>
      </c>
      <c r="L636" s="66">
        <f t="shared" si="106"/>
        <v>0</v>
      </c>
      <c r="M636" s="67">
        <f t="shared" si="107"/>
        <v>4.67075</v>
      </c>
      <c r="N636" s="184"/>
      <c r="O636" s="38"/>
    </row>
    <row r="637" spans="1:15" ht="15" customHeight="1" x14ac:dyDescent="0.2">
      <c r="A637" s="38" t="s">
        <v>1171</v>
      </c>
      <c r="B637" s="38" t="s">
        <v>632</v>
      </c>
      <c r="C637" s="61" t="s">
        <v>52</v>
      </c>
      <c r="D637" s="40">
        <v>9781835627266</v>
      </c>
      <c r="E637" s="38" t="s">
        <v>1178</v>
      </c>
      <c r="F637" s="38" t="s">
        <v>1179</v>
      </c>
      <c r="G637" s="38"/>
      <c r="H637" s="6">
        <v>10.99</v>
      </c>
      <c r="I637" s="6">
        <f t="shared" si="105"/>
        <v>9.1583333333333332</v>
      </c>
      <c r="J637" s="31">
        <v>36</v>
      </c>
      <c r="K637" s="69">
        <v>0</v>
      </c>
      <c r="L637" s="66">
        <f t="shared" si="106"/>
        <v>0</v>
      </c>
      <c r="M637" s="67">
        <f t="shared" si="107"/>
        <v>4.67075</v>
      </c>
      <c r="N637" s="184"/>
      <c r="O637" s="38"/>
    </row>
    <row r="638" spans="1:15" ht="15" customHeight="1" x14ac:dyDescent="0.2">
      <c r="A638" s="38" t="s">
        <v>1171</v>
      </c>
      <c r="B638" s="38" t="s">
        <v>632</v>
      </c>
      <c r="C638" s="61" t="s">
        <v>52</v>
      </c>
      <c r="D638" s="40">
        <v>9781835627259</v>
      </c>
      <c r="E638" s="38" t="s">
        <v>1176</v>
      </c>
      <c r="F638" s="38" t="s">
        <v>1177</v>
      </c>
      <c r="G638" s="38"/>
      <c r="H638" s="6">
        <v>10.99</v>
      </c>
      <c r="I638" s="6">
        <f t="shared" si="105"/>
        <v>9.1583333333333332</v>
      </c>
      <c r="J638" s="31">
        <v>36</v>
      </c>
      <c r="K638" s="69">
        <v>0</v>
      </c>
      <c r="L638" s="66">
        <f t="shared" si="106"/>
        <v>0</v>
      </c>
      <c r="M638" s="67">
        <f t="shared" si="107"/>
        <v>4.67075</v>
      </c>
      <c r="N638" s="184"/>
      <c r="O638" s="38"/>
    </row>
    <row r="639" spans="1:15" ht="15" customHeight="1" x14ac:dyDescent="0.2">
      <c r="A639" s="38" t="s">
        <v>1171</v>
      </c>
      <c r="B639" s="38" t="s">
        <v>632</v>
      </c>
      <c r="C639" s="61" t="s">
        <v>52</v>
      </c>
      <c r="D639" s="40">
        <v>9781835627242</v>
      </c>
      <c r="E639" s="38" t="s">
        <v>1174</v>
      </c>
      <c r="F639" s="38" t="s">
        <v>1175</v>
      </c>
      <c r="G639" s="38"/>
      <c r="H639" s="6">
        <v>10.99</v>
      </c>
      <c r="I639" s="6">
        <f t="shared" si="105"/>
        <v>9.1583333333333332</v>
      </c>
      <c r="J639" s="31">
        <v>36</v>
      </c>
      <c r="K639" s="69">
        <v>0</v>
      </c>
      <c r="L639" s="66">
        <f t="shared" si="106"/>
        <v>0</v>
      </c>
      <c r="M639" s="67">
        <f t="shared" si="107"/>
        <v>4.67075</v>
      </c>
      <c r="N639" s="184"/>
      <c r="O639" s="38"/>
    </row>
    <row r="640" spans="1:15" ht="15" customHeight="1" x14ac:dyDescent="0.2">
      <c r="A640" s="38" t="s">
        <v>1171</v>
      </c>
      <c r="B640" s="38" t="s">
        <v>632</v>
      </c>
      <c r="C640" s="61" t="s">
        <v>52</v>
      </c>
      <c r="D640" s="40">
        <v>9781835627235</v>
      </c>
      <c r="E640" s="38" t="s">
        <v>1172</v>
      </c>
      <c r="F640" s="38" t="s">
        <v>1173</v>
      </c>
      <c r="G640" s="38"/>
      <c r="H640" s="6">
        <v>10.99</v>
      </c>
      <c r="I640" s="6">
        <f t="shared" si="105"/>
        <v>9.1583333333333332</v>
      </c>
      <c r="J640" s="31">
        <v>36</v>
      </c>
      <c r="K640" s="69">
        <v>0</v>
      </c>
      <c r="L640" s="66">
        <f t="shared" si="106"/>
        <v>0</v>
      </c>
      <c r="M640" s="67">
        <f t="shared" si="107"/>
        <v>4.67075</v>
      </c>
      <c r="N640" s="184"/>
      <c r="O640" s="38"/>
    </row>
    <row r="641" spans="1:15" ht="15" customHeight="1" x14ac:dyDescent="0.2">
      <c r="N641" s="194">
        <f>SUM(L627:L640)</f>
        <v>0</v>
      </c>
    </row>
    <row r="642" spans="1:15" ht="15.75" customHeight="1" x14ac:dyDescent="0.2">
      <c r="A642" s="43" t="s">
        <v>1192</v>
      </c>
      <c r="B642" s="43"/>
      <c r="C642" s="44"/>
      <c r="D642" s="45"/>
      <c r="E642" s="46"/>
      <c r="F642" s="43"/>
      <c r="G642" s="43"/>
      <c r="H642" s="47"/>
      <c r="I642" s="47"/>
      <c r="J642" s="43"/>
      <c r="K642" s="48"/>
      <c r="L642" s="47"/>
      <c r="M642" s="47"/>
      <c r="N642" s="70"/>
      <c r="O642" s="51"/>
    </row>
    <row r="643" spans="1:15" s="139" customFormat="1" ht="15" customHeight="1" x14ac:dyDescent="0.2">
      <c r="A643" s="38" t="s">
        <v>1192</v>
      </c>
      <c r="B643" s="38" t="s">
        <v>61</v>
      </c>
      <c r="C643" s="61" t="s">
        <v>52</v>
      </c>
      <c r="D643" s="40">
        <v>9781835629055</v>
      </c>
      <c r="E643" s="29" t="s">
        <v>1211</v>
      </c>
      <c r="F643" s="38" t="s">
        <v>1212</v>
      </c>
      <c r="G643" s="38"/>
      <c r="H643" s="86">
        <v>8.99</v>
      </c>
      <c r="I643" s="6">
        <f t="shared" ref="I643:I652" si="108">H643/1.2</f>
        <v>7.4916666666666671</v>
      </c>
      <c r="J643" s="31">
        <v>48</v>
      </c>
      <c r="K643" s="69">
        <v>0</v>
      </c>
      <c r="L643" s="66">
        <f t="shared" ref="L643:L652" si="109">SUM(M643*K643)</f>
        <v>0</v>
      </c>
      <c r="M643" s="67">
        <f t="shared" ref="M643:M652" si="110">I643-(I643*$H$26)</f>
        <v>3.8207500000000003</v>
      </c>
      <c r="N643" s="184"/>
    </row>
    <row r="644" spans="1:15" s="139" customFormat="1" ht="15" customHeight="1" x14ac:dyDescent="0.2">
      <c r="A644" s="38" t="s">
        <v>1192</v>
      </c>
      <c r="B644" s="38" t="s">
        <v>61</v>
      </c>
      <c r="C644" s="61" t="s">
        <v>52</v>
      </c>
      <c r="D644" s="40">
        <v>9781835629048</v>
      </c>
      <c r="E644" s="29" t="s">
        <v>1209</v>
      </c>
      <c r="F644" s="38" t="s">
        <v>1210</v>
      </c>
      <c r="G644" s="38"/>
      <c r="H644" s="86">
        <v>8.99</v>
      </c>
      <c r="I644" s="6">
        <f t="shared" si="108"/>
        <v>7.4916666666666671</v>
      </c>
      <c r="J644" s="31">
        <v>48</v>
      </c>
      <c r="K644" s="69">
        <v>0</v>
      </c>
      <c r="L644" s="66">
        <f t="shared" si="109"/>
        <v>0</v>
      </c>
      <c r="M644" s="67">
        <f t="shared" si="110"/>
        <v>3.8207500000000003</v>
      </c>
      <c r="N644" s="184"/>
    </row>
    <row r="645" spans="1:15" s="139" customFormat="1" ht="15" customHeight="1" x14ac:dyDescent="0.2">
      <c r="A645" s="38" t="s">
        <v>1192</v>
      </c>
      <c r="B645" s="38" t="s">
        <v>61</v>
      </c>
      <c r="C645" s="61" t="s">
        <v>52</v>
      </c>
      <c r="D645" s="40">
        <v>9781835629031</v>
      </c>
      <c r="E645" s="29" t="s">
        <v>1207</v>
      </c>
      <c r="F645" s="38" t="s">
        <v>1208</v>
      </c>
      <c r="G645" s="38"/>
      <c r="H645" s="86">
        <v>8.99</v>
      </c>
      <c r="I645" s="6">
        <f t="shared" si="108"/>
        <v>7.4916666666666671</v>
      </c>
      <c r="J645" s="31">
        <v>48</v>
      </c>
      <c r="K645" s="85">
        <v>0</v>
      </c>
      <c r="L645" s="66">
        <f t="shared" si="109"/>
        <v>0</v>
      </c>
      <c r="M645" s="67">
        <f t="shared" si="110"/>
        <v>3.8207500000000003</v>
      </c>
      <c r="N645" s="184"/>
    </row>
    <row r="646" spans="1:15" s="139" customFormat="1" ht="15" customHeight="1" x14ac:dyDescent="0.2">
      <c r="A646" s="38" t="s">
        <v>1192</v>
      </c>
      <c r="B646" s="38" t="s">
        <v>61</v>
      </c>
      <c r="C646" s="61" t="s">
        <v>52</v>
      </c>
      <c r="D646" s="40">
        <v>9781835629024</v>
      </c>
      <c r="E646" s="29" t="s">
        <v>1205</v>
      </c>
      <c r="F646" s="38" t="s">
        <v>1206</v>
      </c>
      <c r="G646" s="38"/>
      <c r="H646" s="86">
        <v>8.99</v>
      </c>
      <c r="I646" s="6">
        <f t="shared" si="108"/>
        <v>7.4916666666666671</v>
      </c>
      <c r="J646" s="31">
        <v>48</v>
      </c>
      <c r="K646" s="69">
        <v>0</v>
      </c>
      <c r="L646" s="66">
        <f t="shared" si="109"/>
        <v>0</v>
      </c>
      <c r="M646" s="67">
        <f t="shared" si="110"/>
        <v>3.8207500000000003</v>
      </c>
      <c r="N646" s="184"/>
    </row>
    <row r="647" spans="1:15" ht="15" customHeight="1" x14ac:dyDescent="0.2">
      <c r="A647" s="38" t="s">
        <v>1192</v>
      </c>
      <c r="B647" s="38" t="s">
        <v>61</v>
      </c>
      <c r="C647" s="61" t="s">
        <v>52</v>
      </c>
      <c r="D647" s="40">
        <v>9781835628546</v>
      </c>
      <c r="E647" s="29" t="s">
        <v>1203</v>
      </c>
      <c r="F647" s="38" t="s">
        <v>1204</v>
      </c>
      <c r="G647" s="38"/>
      <c r="H647" s="86">
        <v>8.99</v>
      </c>
      <c r="I647" s="6">
        <f t="shared" si="108"/>
        <v>7.4916666666666671</v>
      </c>
      <c r="J647" s="31">
        <v>48</v>
      </c>
      <c r="K647" s="85">
        <v>0</v>
      </c>
      <c r="L647" s="66">
        <f t="shared" si="109"/>
        <v>0</v>
      </c>
      <c r="M647" s="67">
        <f t="shared" si="110"/>
        <v>3.8207500000000003</v>
      </c>
      <c r="N647" s="184"/>
      <c r="O647" s="38"/>
    </row>
    <row r="648" spans="1:15" ht="15" customHeight="1" x14ac:dyDescent="0.2">
      <c r="A648" s="38" t="s">
        <v>1192</v>
      </c>
      <c r="B648" s="38" t="s">
        <v>61</v>
      </c>
      <c r="C648" s="61" t="s">
        <v>52</v>
      </c>
      <c r="D648" s="40">
        <v>9781835628539</v>
      </c>
      <c r="E648" s="29" t="s">
        <v>1201</v>
      </c>
      <c r="F648" s="38" t="s">
        <v>1202</v>
      </c>
      <c r="G648" s="38"/>
      <c r="H648" s="86">
        <v>8.99</v>
      </c>
      <c r="I648" s="6">
        <f t="shared" si="108"/>
        <v>7.4916666666666671</v>
      </c>
      <c r="J648" s="31">
        <v>48</v>
      </c>
      <c r="K648" s="69">
        <v>0</v>
      </c>
      <c r="L648" s="66">
        <f t="shared" si="109"/>
        <v>0</v>
      </c>
      <c r="M648" s="67">
        <f t="shared" si="110"/>
        <v>3.8207500000000003</v>
      </c>
      <c r="N648" s="184"/>
      <c r="O648" s="38"/>
    </row>
    <row r="649" spans="1:15" ht="15" customHeight="1" x14ac:dyDescent="0.2">
      <c r="A649" s="38" t="s">
        <v>1192</v>
      </c>
      <c r="B649" s="38" t="s">
        <v>61</v>
      </c>
      <c r="C649" s="61" t="s">
        <v>52</v>
      </c>
      <c r="D649" s="40">
        <v>9781835627303</v>
      </c>
      <c r="E649" s="29" t="s">
        <v>1199</v>
      </c>
      <c r="F649" s="38" t="s">
        <v>1200</v>
      </c>
      <c r="G649" s="38"/>
      <c r="H649" s="86">
        <v>8.99</v>
      </c>
      <c r="I649" s="6">
        <f t="shared" si="108"/>
        <v>7.4916666666666671</v>
      </c>
      <c r="J649" s="31">
        <v>48</v>
      </c>
      <c r="K649" s="85">
        <v>0</v>
      </c>
      <c r="L649" s="66">
        <f t="shared" si="109"/>
        <v>0</v>
      </c>
      <c r="M649" s="67">
        <f t="shared" si="110"/>
        <v>3.8207500000000003</v>
      </c>
      <c r="N649" s="184"/>
      <c r="O649" s="38"/>
    </row>
    <row r="650" spans="1:15" ht="15" customHeight="1" x14ac:dyDescent="0.2">
      <c r="A650" s="38" t="s">
        <v>1192</v>
      </c>
      <c r="B650" s="38" t="s">
        <v>61</v>
      </c>
      <c r="C650" s="61" t="s">
        <v>52</v>
      </c>
      <c r="D650" s="40">
        <v>9781835627297</v>
      </c>
      <c r="E650" s="29" t="s">
        <v>1197</v>
      </c>
      <c r="F650" s="38" t="s">
        <v>1198</v>
      </c>
      <c r="G650" s="38"/>
      <c r="H650" s="86">
        <v>8.99</v>
      </c>
      <c r="I650" s="6">
        <f t="shared" si="108"/>
        <v>7.4916666666666671</v>
      </c>
      <c r="J650" s="31">
        <v>48</v>
      </c>
      <c r="K650" s="69">
        <v>0</v>
      </c>
      <c r="L650" s="66">
        <f t="shared" si="109"/>
        <v>0</v>
      </c>
      <c r="M650" s="67">
        <f t="shared" si="110"/>
        <v>3.8207500000000003</v>
      </c>
      <c r="N650" s="184"/>
      <c r="O650" s="38"/>
    </row>
    <row r="651" spans="1:15" ht="15" customHeight="1" x14ac:dyDescent="0.2">
      <c r="A651" s="38" t="s">
        <v>1192</v>
      </c>
      <c r="B651" s="38" t="s">
        <v>61</v>
      </c>
      <c r="C651" s="61" t="s">
        <v>52</v>
      </c>
      <c r="D651" s="40">
        <v>9781835627280</v>
      </c>
      <c r="E651" s="29" t="s">
        <v>1195</v>
      </c>
      <c r="F651" s="38" t="s">
        <v>1196</v>
      </c>
      <c r="G651" s="38"/>
      <c r="H651" s="86">
        <v>8.99</v>
      </c>
      <c r="I651" s="6">
        <f t="shared" si="108"/>
        <v>7.4916666666666671</v>
      </c>
      <c r="J651" s="31">
        <v>48</v>
      </c>
      <c r="K651" s="85">
        <v>0</v>
      </c>
      <c r="L651" s="66">
        <f t="shared" si="109"/>
        <v>0</v>
      </c>
      <c r="M651" s="67">
        <f t="shared" si="110"/>
        <v>3.8207500000000003</v>
      </c>
      <c r="N651" s="184"/>
      <c r="O651" s="38"/>
    </row>
    <row r="652" spans="1:15" ht="15" customHeight="1" x14ac:dyDescent="0.2">
      <c r="A652" s="38" t="s">
        <v>1192</v>
      </c>
      <c r="B652" s="38" t="s">
        <v>61</v>
      </c>
      <c r="C652" s="61" t="s">
        <v>52</v>
      </c>
      <c r="D652" s="40">
        <v>9781835627273</v>
      </c>
      <c r="E652" s="29" t="s">
        <v>1193</v>
      </c>
      <c r="F652" s="38" t="s">
        <v>1194</v>
      </c>
      <c r="G652" s="38"/>
      <c r="H652" s="86">
        <v>8.99</v>
      </c>
      <c r="I652" s="6">
        <f t="shared" si="108"/>
        <v>7.4916666666666671</v>
      </c>
      <c r="J652" s="31">
        <v>48</v>
      </c>
      <c r="K652" s="69">
        <v>0</v>
      </c>
      <c r="L652" s="66">
        <f t="shared" si="109"/>
        <v>0</v>
      </c>
      <c r="M652" s="67">
        <f t="shared" si="110"/>
        <v>3.8207500000000003</v>
      </c>
      <c r="N652" s="184"/>
      <c r="O652" s="38"/>
    </row>
    <row r="653" spans="1:15" ht="15" customHeight="1" x14ac:dyDescent="0.2">
      <c r="A653" s="38" t="s">
        <v>1192</v>
      </c>
      <c r="B653" s="38" t="s">
        <v>61</v>
      </c>
      <c r="C653" s="14" t="s">
        <v>55</v>
      </c>
      <c r="D653" s="40">
        <v>9781835625521</v>
      </c>
      <c r="E653" s="29" t="s">
        <v>1213</v>
      </c>
      <c r="F653" s="38" t="s">
        <v>1214</v>
      </c>
      <c r="H653" s="86">
        <v>8.99</v>
      </c>
      <c r="I653" s="6">
        <f t="shared" ref="I653:I660" si="111">H653/1.2</f>
        <v>7.4916666666666671</v>
      </c>
      <c r="J653" s="31">
        <v>48</v>
      </c>
      <c r="K653" s="69">
        <v>0</v>
      </c>
      <c r="L653" s="66">
        <f t="shared" ref="L653:L660" si="112">SUM(M653*K653)</f>
        <v>0</v>
      </c>
      <c r="M653" s="67">
        <f t="shared" ref="M653:M660" si="113">I653-(I653*$H$26)</f>
        <v>3.8207500000000003</v>
      </c>
      <c r="N653" s="184"/>
    </row>
    <row r="654" spans="1:15" ht="15" customHeight="1" x14ac:dyDescent="0.2">
      <c r="A654" s="38" t="s">
        <v>1192</v>
      </c>
      <c r="B654" s="38" t="s">
        <v>61</v>
      </c>
      <c r="C654" s="14" t="s">
        <v>55</v>
      </c>
      <c r="D654" s="40">
        <v>9781835625514</v>
      </c>
      <c r="E654" s="29" t="s">
        <v>1215</v>
      </c>
      <c r="F654" s="38" t="s">
        <v>1216</v>
      </c>
      <c r="H654" s="86">
        <v>8.99</v>
      </c>
      <c r="I654" s="6">
        <f t="shared" si="111"/>
        <v>7.4916666666666671</v>
      </c>
      <c r="J654" s="31">
        <v>48</v>
      </c>
      <c r="K654" s="85">
        <v>0</v>
      </c>
      <c r="L654" s="66">
        <f t="shared" si="112"/>
        <v>0</v>
      </c>
      <c r="M654" s="67">
        <f t="shared" si="113"/>
        <v>3.8207500000000003</v>
      </c>
      <c r="N654" s="184"/>
    </row>
    <row r="655" spans="1:15" ht="15" customHeight="1" x14ac:dyDescent="0.2">
      <c r="A655" s="38" t="s">
        <v>1192</v>
      </c>
      <c r="B655" s="38" t="s">
        <v>61</v>
      </c>
      <c r="C655" s="14" t="s">
        <v>55</v>
      </c>
      <c r="D655" s="40">
        <v>9781835625507</v>
      </c>
      <c r="E655" s="29" t="s">
        <v>1217</v>
      </c>
      <c r="F655" s="38" t="s">
        <v>1218</v>
      </c>
      <c r="H655" s="86">
        <v>8.99</v>
      </c>
      <c r="I655" s="6">
        <f t="shared" si="111"/>
        <v>7.4916666666666671</v>
      </c>
      <c r="J655" s="31">
        <v>48</v>
      </c>
      <c r="K655" s="69">
        <v>0</v>
      </c>
      <c r="L655" s="66">
        <f t="shared" si="112"/>
        <v>0</v>
      </c>
      <c r="M655" s="67">
        <f t="shared" si="113"/>
        <v>3.8207500000000003</v>
      </c>
      <c r="N655" s="184"/>
    </row>
    <row r="656" spans="1:15" ht="15" customHeight="1" x14ac:dyDescent="0.2">
      <c r="A656" s="38" t="s">
        <v>1192</v>
      </c>
      <c r="B656" s="38" t="s">
        <v>61</v>
      </c>
      <c r="C656" s="14" t="s">
        <v>55</v>
      </c>
      <c r="D656" s="40">
        <v>9781835625491</v>
      </c>
      <c r="E656" s="29" t="s">
        <v>1219</v>
      </c>
      <c r="F656" s="38" t="s">
        <v>1220</v>
      </c>
      <c r="H656" s="86">
        <v>8.99</v>
      </c>
      <c r="I656" s="6">
        <f t="shared" si="111"/>
        <v>7.4916666666666671</v>
      </c>
      <c r="J656" s="31">
        <v>48</v>
      </c>
      <c r="K656" s="85">
        <v>0</v>
      </c>
      <c r="L656" s="66">
        <f t="shared" si="112"/>
        <v>0</v>
      </c>
      <c r="M656" s="67">
        <f t="shared" si="113"/>
        <v>3.8207500000000003</v>
      </c>
      <c r="N656" s="184"/>
    </row>
    <row r="657" spans="1:15" ht="15" customHeight="1" x14ac:dyDescent="0.2">
      <c r="A657" s="38" t="s">
        <v>1192</v>
      </c>
      <c r="B657" s="38" t="s">
        <v>61</v>
      </c>
      <c r="C657" s="14" t="s">
        <v>55</v>
      </c>
      <c r="D657" s="40">
        <v>9781835622148</v>
      </c>
      <c r="E657" s="29" t="s">
        <v>1221</v>
      </c>
      <c r="F657" s="38" t="s">
        <v>1222</v>
      </c>
      <c r="H657" s="86">
        <v>8.99</v>
      </c>
      <c r="I657" s="6">
        <f t="shared" si="111"/>
        <v>7.4916666666666671</v>
      </c>
      <c r="J657" s="31">
        <v>48</v>
      </c>
      <c r="K657" s="69">
        <v>0</v>
      </c>
      <c r="L657" s="66">
        <f t="shared" si="112"/>
        <v>0</v>
      </c>
      <c r="M657" s="67">
        <f t="shared" si="113"/>
        <v>3.8207500000000003</v>
      </c>
      <c r="N657" s="184"/>
    </row>
    <row r="658" spans="1:15" ht="15" customHeight="1" x14ac:dyDescent="0.2">
      <c r="A658" s="38" t="s">
        <v>1192</v>
      </c>
      <c r="B658" s="38" t="s">
        <v>61</v>
      </c>
      <c r="C658" s="14" t="s">
        <v>55</v>
      </c>
      <c r="D658" s="40">
        <v>9781835622131</v>
      </c>
      <c r="E658" s="29" t="s">
        <v>1223</v>
      </c>
      <c r="F658" s="38" t="s">
        <v>1224</v>
      </c>
      <c r="H658" s="86">
        <v>8.99</v>
      </c>
      <c r="I658" s="6">
        <f t="shared" si="111"/>
        <v>7.4916666666666671</v>
      </c>
      <c r="J658" s="31">
        <v>48</v>
      </c>
      <c r="K658" s="85">
        <v>0</v>
      </c>
      <c r="L658" s="66">
        <f t="shared" si="112"/>
        <v>0</v>
      </c>
      <c r="M658" s="67">
        <f t="shared" si="113"/>
        <v>3.8207500000000003</v>
      </c>
      <c r="N658" s="184"/>
    </row>
    <row r="659" spans="1:15" ht="15" customHeight="1" x14ac:dyDescent="0.2">
      <c r="A659" s="38" t="s">
        <v>1192</v>
      </c>
      <c r="B659" s="38" t="s">
        <v>61</v>
      </c>
      <c r="C659" s="14" t="s">
        <v>55</v>
      </c>
      <c r="D659" s="40">
        <v>9781835622124</v>
      </c>
      <c r="E659" s="29" t="s">
        <v>1225</v>
      </c>
      <c r="F659" s="38" t="s">
        <v>1226</v>
      </c>
      <c r="H659" s="86">
        <v>8.99</v>
      </c>
      <c r="I659" s="6">
        <f t="shared" si="111"/>
        <v>7.4916666666666671</v>
      </c>
      <c r="J659" s="31">
        <v>48</v>
      </c>
      <c r="K659" s="69">
        <v>0</v>
      </c>
      <c r="L659" s="66">
        <f t="shared" si="112"/>
        <v>0</v>
      </c>
      <c r="M659" s="67">
        <f t="shared" si="113"/>
        <v>3.8207500000000003</v>
      </c>
      <c r="N659" s="184"/>
    </row>
    <row r="660" spans="1:15" ht="15" customHeight="1" x14ac:dyDescent="0.2">
      <c r="A660" s="38" t="s">
        <v>1192</v>
      </c>
      <c r="B660" s="38" t="s">
        <v>61</v>
      </c>
      <c r="C660" s="14" t="s">
        <v>55</v>
      </c>
      <c r="D660" s="40">
        <v>9781835622117</v>
      </c>
      <c r="E660" s="29" t="s">
        <v>1227</v>
      </c>
      <c r="F660" s="38" t="s">
        <v>1228</v>
      </c>
      <c r="H660" s="86">
        <v>8.99</v>
      </c>
      <c r="I660" s="6">
        <f t="shared" si="111"/>
        <v>7.4916666666666671</v>
      </c>
      <c r="J660" s="31">
        <v>48</v>
      </c>
      <c r="K660" s="85">
        <v>0</v>
      </c>
      <c r="L660" s="66">
        <f t="shared" si="112"/>
        <v>0</v>
      </c>
      <c r="M660" s="67">
        <f t="shared" si="113"/>
        <v>3.8207500000000003</v>
      </c>
      <c r="N660" s="184"/>
    </row>
    <row r="661" spans="1:15" ht="15" customHeight="1" x14ac:dyDescent="0.2">
      <c r="N661" s="194">
        <f>SUM(L643:L660)</f>
        <v>0</v>
      </c>
    </row>
    <row r="662" spans="1:15" ht="15.75" customHeight="1" x14ac:dyDescent="0.2">
      <c r="A662" s="44" t="s">
        <v>1229</v>
      </c>
      <c r="B662" s="44"/>
      <c r="C662" s="44"/>
      <c r="D662" s="93"/>
      <c r="E662" s="94"/>
      <c r="F662" s="44"/>
      <c r="G662" s="44"/>
      <c r="H662" s="95"/>
      <c r="I662" s="95"/>
      <c r="J662" s="44"/>
      <c r="K662" s="96"/>
      <c r="L662" s="47"/>
      <c r="M662" s="95"/>
      <c r="N662" s="187"/>
      <c r="O662" s="51"/>
    </row>
    <row r="663" spans="1:15" s="139" customFormat="1" ht="15" customHeight="1" x14ac:dyDescent="0.2">
      <c r="A663" s="77" t="s">
        <v>1229</v>
      </c>
      <c r="B663" s="77" t="s">
        <v>935</v>
      </c>
      <c r="C663" s="61" t="s">
        <v>52</v>
      </c>
      <c r="D663" s="40">
        <v>9781835629093</v>
      </c>
      <c r="E663" s="38" t="s">
        <v>1248</v>
      </c>
      <c r="F663" s="38" t="s">
        <v>1249</v>
      </c>
      <c r="G663" s="38"/>
      <c r="H663" s="6">
        <v>13.99</v>
      </c>
      <c r="I663" s="6">
        <f t="shared" ref="I663:I672" si="114">H663/1.2</f>
        <v>11.658333333333333</v>
      </c>
      <c r="J663" s="14">
        <v>16</v>
      </c>
      <c r="K663" s="69">
        <v>0</v>
      </c>
      <c r="L663" s="66">
        <f t="shared" ref="L663:L672" si="115">SUM(M663*K663)</f>
        <v>0</v>
      </c>
      <c r="M663" s="67">
        <f t="shared" ref="M663:M672" si="116">I663-(I663*$H$26)</f>
        <v>5.9457500000000003</v>
      </c>
      <c r="N663" s="184"/>
    </row>
    <row r="664" spans="1:15" s="139" customFormat="1" ht="15" customHeight="1" x14ac:dyDescent="0.2">
      <c r="A664" s="60" t="s">
        <v>1229</v>
      </c>
      <c r="B664" s="60" t="s">
        <v>935</v>
      </c>
      <c r="C664" s="61" t="s">
        <v>52</v>
      </c>
      <c r="D664" s="40">
        <v>9781835629086</v>
      </c>
      <c r="E664" s="38" t="s">
        <v>1246</v>
      </c>
      <c r="F664" s="38" t="s">
        <v>1247</v>
      </c>
      <c r="G664" s="38"/>
      <c r="H664" s="6">
        <v>13.99</v>
      </c>
      <c r="I664" s="6">
        <f t="shared" si="114"/>
        <v>11.658333333333333</v>
      </c>
      <c r="J664" s="14">
        <v>16</v>
      </c>
      <c r="K664" s="69">
        <v>0</v>
      </c>
      <c r="L664" s="66">
        <f t="shared" si="115"/>
        <v>0</v>
      </c>
      <c r="M664" s="67">
        <f t="shared" si="116"/>
        <v>5.9457500000000003</v>
      </c>
      <c r="N664" s="184"/>
    </row>
    <row r="665" spans="1:15" s="139" customFormat="1" ht="15" customHeight="1" x14ac:dyDescent="0.2">
      <c r="A665" s="60" t="s">
        <v>1229</v>
      </c>
      <c r="B665" s="60" t="s">
        <v>935</v>
      </c>
      <c r="C665" s="61" t="s">
        <v>52</v>
      </c>
      <c r="D665" s="40">
        <v>9781835629079</v>
      </c>
      <c r="E665" s="38" t="s">
        <v>1244</v>
      </c>
      <c r="F665" s="38" t="s">
        <v>1245</v>
      </c>
      <c r="G665" s="38"/>
      <c r="H665" s="6">
        <v>13.99</v>
      </c>
      <c r="I665" s="6">
        <f t="shared" si="114"/>
        <v>11.658333333333333</v>
      </c>
      <c r="J665" s="14">
        <v>16</v>
      </c>
      <c r="K665" s="69">
        <v>0</v>
      </c>
      <c r="L665" s="66">
        <f t="shared" si="115"/>
        <v>0</v>
      </c>
      <c r="M665" s="67">
        <f t="shared" si="116"/>
        <v>5.9457500000000003</v>
      </c>
      <c r="N665" s="184"/>
    </row>
    <row r="666" spans="1:15" s="139" customFormat="1" ht="15" customHeight="1" x14ac:dyDescent="0.2">
      <c r="A666" s="60" t="s">
        <v>1229</v>
      </c>
      <c r="B666" s="60" t="s">
        <v>935</v>
      </c>
      <c r="C666" s="61" t="s">
        <v>52</v>
      </c>
      <c r="D666" s="40">
        <v>9781835629062</v>
      </c>
      <c r="E666" s="38" t="s">
        <v>1242</v>
      </c>
      <c r="F666" s="38" t="s">
        <v>1243</v>
      </c>
      <c r="G666" s="38"/>
      <c r="H666" s="6">
        <v>13.99</v>
      </c>
      <c r="I666" s="6">
        <f t="shared" si="114"/>
        <v>11.658333333333333</v>
      </c>
      <c r="J666" s="14">
        <v>16</v>
      </c>
      <c r="K666" s="69">
        <v>0</v>
      </c>
      <c r="L666" s="66">
        <f t="shared" si="115"/>
        <v>0</v>
      </c>
      <c r="M666" s="67">
        <f t="shared" si="116"/>
        <v>5.9457500000000003</v>
      </c>
      <c r="N666" s="184"/>
    </row>
    <row r="667" spans="1:15" ht="15" customHeight="1" x14ac:dyDescent="0.2">
      <c r="A667" s="60" t="s">
        <v>1229</v>
      </c>
      <c r="B667" s="60" t="s">
        <v>935</v>
      </c>
      <c r="C667" s="61" t="s">
        <v>52</v>
      </c>
      <c r="D667" s="40">
        <v>9781835628560</v>
      </c>
      <c r="E667" s="38" t="s">
        <v>1240</v>
      </c>
      <c r="F667" s="38" t="s">
        <v>1241</v>
      </c>
      <c r="G667" s="38"/>
      <c r="H667" s="6">
        <v>13.99</v>
      </c>
      <c r="I667" s="6">
        <f t="shared" si="114"/>
        <v>11.658333333333333</v>
      </c>
      <c r="J667" s="14">
        <v>16</v>
      </c>
      <c r="K667" s="69">
        <v>0</v>
      </c>
      <c r="L667" s="66">
        <f t="shared" si="115"/>
        <v>0</v>
      </c>
      <c r="M667" s="67">
        <f t="shared" si="116"/>
        <v>5.9457500000000003</v>
      </c>
      <c r="N667" s="184"/>
      <c r="O667" s="38"/>
    </row>
    <row r="668" spans="1:15" ht="16" x14ac:dyDescent="0.2">
      <c r="A668" s="77" t="s">
        <v>1229</v>
      </c>
      <c r="B668" s="77" t="s">
        <v>935</v>
      </c>
      <c r="C668" s="61" t="s">
        <v>52</v>
      </c>
      <c r="D668" s="40">
        <v>9781835628553</v>
      </c>
      <c r="E668" s="38" t="s">
        <v>1238</v>
      </c>
      <c r="F668" s="38" t="s">
        <v>1239</v>
      </c>
      <c r="G668" s="38"/>
      <c r="H668" s="6">
        <v>13.99</v>
      </c>
      <c r="I668" s="6">
        <f t="shared" si="114"/>
        <v>11.658333333333333</v>
      </c>
      <c r="J668" s="14">
        <v>16</v>
      </c>
      <c r="K668" s="69">
        <v>0</v>
      </c>
      <c r="L668" s="66">
        <f t="shared" si="115"/>
        <v>0</v>
      </c>
      <c r="M668" s="67">
        <f t="shared" si="116"/>
        <v>5.9457500000000003</v>
      </c>
      <c r="N668" s="184"/>
      <c r="O668" s="38"/>
    </row>
    <row r="669" spans="1:15" ht="15" customHeight="1" x14ac:dyDescent="0.2">
      <c r="A669" s="60" t="s">
        <v>1229</v>
      </c>
      <c r="B669" s="60" t="s">
        <v>935</v>
      </c>
      <c r="C669" s="61" t="s">
        <v>52</v>
      </c>
      <c r="D669" s="40">
        <v>9781835626900</v>
      </c>
      <c r="E669" s="38" t="s">
        <v>1236</v>
      </c>
      <c r="F669" s="38" t="s">
        <v>1237</v>
      </c>
      <c r="G669" s="38"/>
      <c r="H669" s="6">
        <v>13.99</v>
      </c>
      <c r="I669" s="6">
        <f t="shared" si="114"/>
        <v>11.658333333333333</v>
      </c>
      <c r="J669" s="14">
        <v>16</v>
      </c>
      <c r="K669" s="69">
        <v>0</v>
      </c>
      <c r="L669" s="66">
        <f t="shared" si="115"/>
        <v>0</v>
      </c>
      <c r="M669" s="67">
        <f t="shared" si="116"/>
        <v>5.9457500000000003</v>
      </c>
      <c r="N669" s="184"/>
      <c r="O669" s="38"/>
    </row>
    <row r="670" spans="1:15" ht="15" customHeight="1" x14ac:dyDescent="0.2">
      <c r="A670" s="60" t="s">
        <v>1229</v>
      </c>
      <c r="B670" s="60" t="s">
        <v>935</v>
      </c>
      <c r="C670" s="61" t="s">
        <v>52</v>
      </c>
      <c r="D670" s="40">
        <v>9781835626894</v>
      </c>
      <c r="E670" s="38" t="s">
        <v>1234</v>
      </c>
      <c r="F670" s="38" t="s">
        <v>1235</v>
      </c>
      <c r="G670" s="38"/>
      <c r="H670" s="6">
        <v>13.99</v>
      </c>
      <c r="I670" s="6">
        <f t="shared" si="114"/>
        <v>11.658333333333333</v>
      </c>
      <c r="J670" s="14">
        <v>16</v>
      </c>
      <c r="K670" s="69">
        <v>0</v>
      </c>
      <c r="L670" s="66">
        <f t="shared" si="115"/>
        <v>0</v>
      </c>
      <c r="M670" s="67">
        <f t="shared" si="116"/>
        <v>5.9457500000000003</v>
      </c>
      <c r="N670" s="184"/>
      <c r="O670" s="38"/>
    </row>
    <row r="671" spans="1:15" ht="15" customHeight="1" x14ac:dyDescent="0.2">
      <c r="A671" s="60" t="s">
        <v>1229</v>
      </c>
      <c r="B671" s="60" t="s">
        <v>935</v>
      </c>
      <c r="C671" s="61" t="s">
        <v>52</v>
      </c>
      <c r="D671" s="40">
        <v>9781835626887</v>
      </c>
      <c r="E671" s="38" t="s">
        <v>1232</v>
      </c>
      <c r="F671" s="38" t="s">
        <v>1233</v>
      </c>
      <c r="G671" s="38"/>
      <c r="H671" s="6">
        <v>13.99</v>
      </c>
      <c r="I671" s="6">
        <f t="shared" si="114"/>
        <v>11.658333333333333</v>
      </c>
      <c r="J671" s="14">
        <v>16</v>
      </c>
      <c r="K671" s="69">
        <v>0</v>
      </c>
      <c r="L671" s="66">
        <f t="shared" si="115"/>
        <v>0</v>
      </c>
      <c r="M671" s="67">
        <f t="shared" si="116"/>
        <v>5.9457500000000003</v>
      </c>
      <c r="N671" s="184"/>
      <c r="O671" s="38"/>
    </row>
    <row r="672" spans="1:15" ht="15" customHeight="1" x14ac:dyDescent="0.2">
      <c r="A672" s="60" t="s">
        <v>1229</v>
      </c>
      <c r="B672" s="60" t="s">
        <v>935</v>
      </c>
      <c r="C672" s="61" t="s">
        <v>52</v>
      </c>
      <c r="D672" s="40">
        <v>9781835626870</v>
      </c>
      <c r="E672" s="38" t="s">
        <v>1230</v>
      </c>
      <c r="F672" s="38" t="s">
        <v>1231</v>
      </c>
      <c r="G672" s="38"/>
      <c r="H672" s="6">
        <v>13.99</v>
      </c>
      <c r="I672" s="6">
        <f t="shared" si="114"/>
        <v>11.658333333333333</v>
      </c>
      <c r="J672" s="14">
        <v>16</v>
      </c>
      <c r="K672" s="69">
        <v>0</v>
      </c>
      <c r="L672" s="66">
        <f t="shared" si="115"/>
        <v>0</v>
      </c>
      <c r="M672" s="67">
        <f t="shared" si="116"/>
        <v>5.9457500000000003</v>
      </c>
      <c r="N672" s="184"/>
      <c r="O672" s="38"/>
    </row>
    <row r="673" spans="1:15" ht="15" customHeight="1" x14ac:dyDescent="0.2">
      <c r="A673" s="60" t="s">
        <v>1229</v>
      </c>
      <c r="B673" s="60" t="s">
        <v>935</v>
      </c>
      <c r="C673" s="14" t="s">
        <v>55</v>
      </c>
      <c r="D673" s="40">
        <v>9781835626146</v>
      </c>
      <c r="E673" s="38" t="s">
        <v>1250</v>
      </c>
      <c r="F673" s="38" t="s">
        <v>1251</v>
      </c>
      <c r="H673" s="6">
        <v>13.99</v>
      </c>
      <c r="I673" s="6">
        <f t="shared" ref="I673:I678" si="117">H673/1.2</f>
        <v>11.658333333333333</v>
      </c>
      <c r="J673" s="14">
        <v>16</v>
      </c>
      <c r="K673" s="69">
        <v>0</v>
      </c>
      <c r="L673" s="66">
        <f t="shared" ref="L673:L678" si="118">SUM(M673*K673)</f>
        <v>0</v>
      </c>
      <c r="M673" s="67">
        <f t="shared" ref="M673:M678" si="119">I673-(I673*$H$26)</f>
        <v>5.9457500000000003</v>
      </c>
      <c r="N673" s="184"/>
    </row>
    <row r="674" spans="1:15" ht="15" customHeight="1" x14ac:dyDescent="0.2">
      <c r="A674" s="77" t="s">
        <v>1229</v>
      </c>
      <c r="B674" s="77" t="s">
        <v>935</v>
      </c>
      <c r="C674" s="14" t="s">
        <v>55</v>
      </c>
      <c r="D674" s="40">
        <v>9781835626139</v>
      </c>
      <c r="E674" s="38" t="s">
        <v>1252</v>
      </c>
      <c r="F674" s="38" t="s">
        <v>1253</v>
      </c>
      <c r="H674" s="6">
        <v>13.99</v>
      </c>
      <c r="I674" s="6">
        <f t="shared" si="117"/>
        <v>11.658333333333333</v>
      </c>
      <c r="J674" s="14">
        <v>16</v>
      </c>
      <c r="K674" s="69">
        <v>0</v>
      </c>
      <c r="L674" s="66">
        <f t="shared" si="118"/>
        <v>0</v>
      </c>
      <c r="M674" s="67">
        <f t="shared" si="119"/>
        <v>5.9457500000000003</v>
      </c>
      <c r="N674" s="184"/>
    </row>
    <row r="675" spans="1:15" ht="15" customHeight="1" x14ac:dyDescent="0.2">
      <c r="A675" s="60" t="s">
        <v>1229</v>
      </c>
      <c r="B675" s="60" t="s">
        <v>935</v>
      </c>
      <c r="C675" s="14" t="s">
        <v>55</v>
      </c>
      <c r="D675" s="40">
        <v>9781835625569</v>
      </c>
      <c r="E675" s="38" t="s">
        <v>1254</v>
      </c>
      <c r="F675" s="38" t="s">
        <v>1255</v>
      </c>
      <c r="H675" s="6">
        <v>13.99</v>
      </c>
      <c r="I675" s="6">
        <f t="shared" si="117"/>
        <v>11.658333333333333</v>
      </c>
      <c r="J675" s="14">
        <v>16</v>
      </c>
      <c r="K675" s="69">
        <v>0</v>
      </c>
      <c r="L675" s="66">
        <f t="shared" si="118"/>
        <v>0</v>
      </c>
      <c r="M675" s="67">
        <f t="shared" si="119"/>
        <v>5.9457500000000003</v>
      </c>
      <c r="N675" s="184"/>
    </row>
    <row r="676" spans="1:15" ht="15" customHeight="1" x14ac:dyDescent="0.2">
      <c r="A676" s="77" t="s">
        <v>1229</v>
      </c>
      <c r="B676" s="77" t="s">
        <v>935</v>
      </c>
      <c r="C676" s="14" t="s">
        <v>55</v>
      </c>
      <c r="D676" s="40">
        <v>9781835625552</v>
      </c>
      <c r="E676" s="38" t="s">
        <v>1256</v>
      </c>
      <c r="F676" s="38" t="s">
        <v>1257</v>
      </c>
      <c r="H676" s="6">
        <v>13.99</v>
      </c>
      <c r="I676" s="6">
        <f t="shared" si="117"/>
        <v>11.658333333333333</v>
      </c>
      <c r="J676" s="14">
        <v>16</v>
      </c>
      <c r="K676" s="69">
        <v>0</v>
      </c>
      <c r="L676" s="66">
        <f t="shared" si="118"/>
        <v>0</v>
      </c>
      <c r="M676" s="67">
        <f t="shared" si="119"/>
        <v>5.9457500000000003</v>
      </c>
      <c r="N676" s="184"/>
    </row>
    <row r="677" spans="1:15" ht="15" customHeight="1" x14ac:dyDescent="0.2">
      <c r="A677" s="60" t="s">
        <v>1229</v>
      </c>
      <c r="B677" s="60" t="s">
        <v>935</v>
      </c>
      <c r="C677" s="14" t="s">
        <v>55</v>
      </c>
      <c r="D677" s="40">
        <v>9781835625545</v>
      </c>
      <c r="E677" s="38" t="s">
        <v>1258</v>
      </c>
      <c r="F677" s="38" t="s">
        <v>1259</v>
      </c>
      <c r="H677" s="6">
        <v>13.99</v>
      </c>
      <c r="I677" s="6">
        <f t="shared" si="117"/>
        <v>11.658333333333333</v>
      </c>
      <c r="J677" s="14">
        <v>16</v>
      </c>
      <c r="K677" s="69">
        <v>0</v>
      </c>
      <c r="L677" s="66">
        <f t="shared" si="118"/>
        <v>0</v>
      </c>
      <c r="M677" s="67">
        <f t="shared" si="119"/>
        <v>5.9457500000000003</v>
      </c>
      <c r="N677" s="184"/>
    </row>
    <row r="678" spans="1:15" ht="15" customHeight="1" x14ac:dyDescent="0.2">
      <c r="A678" s="77" t="s">
        <v>1229</v>
      </c>
      <c r="B678" s="77" t="s">
        <v>935</v>
      </c>
      <c r="C678" s="14" t="s">
        <v>55</v>
      </c>
      <c r="D678" s="40">
        <v>9781835625538</v>
      </c>
      <c r="E678" s="38" t="s">
        <v>1260</v>
      </c>
      <c r="F678" s="38" t="s">
        <v>1261</v>
      </c>
      <c r="H678" s="6">
        <v>13.99</v>
      </c>
      <c r="I678" s="6">
        <f t="shared" si="117"/>
        <v>11.658333333333333</v>
      </c>
      <c r="J678" s="14">
        <v>16</v>
      </c>
      <c r="K678" s="69">
        <v>0</v>
      </c>
      <c r="L678" s="66">
        <f t="shared" si="118"/>
        <v>0</v>
      </c>
      <c r="M678" s="67">
        <f t="shared" si="119"/>
        <v>5.9457500000000003</v>
      </c>
      <c r="N678" s="184"/>
    </row>
    <row r="679" spans="1:15" ht="15" customHeight="1" x14ac:dyDescent="0.2">
      <c r="N679" s="194">
        <f>SUM(L663:L678)</f>
        <v>0</v>
      </c>
    </row>
    <row r="680" spans="1:15" ht="15" customHeight="1" x14ac:dyDescent="0.2">
      <c r="A680" s="43" t="s">
        <v>1262</v>
      </c>
      <c r="B680" s="43"/>
      <c r="C680" s="44"/>
      <c r="D680" s="45"/>
      <c r="E680" s="46"/>
      <c r="F680" s="43"/>
      <c r="G680" s="43"/>
      <c r="H680" s="47"/>
      <c r="I680" s="47"/>
      <c r="J680" s="43"/>
      <c r="K680" s="48"/>
      <c r="L680" s="47"/>
      <c r="M680" s="47"/>
      <c r="N680" s="70"/>
      <c r="O680" s="51"/>
    </row>
    <row r="681" spans="1:15" s="139" customFormat="1" ht="15" customHeight="1" x14ac:dyDescent="0.2">
      <c r="A681" s="38" t="s">
        <v>1263</v>
      </c>
      <c r="B681" s="29" t="s">
        <v>79</v>
      </c>
      <c r="C681" s="61" t="s">
        <v>52</v>
      </c>
      <c r="D681" s="40">
        <v>9781835629154</v>
      </c>
      <c r="E681" s="38" t="s">
        <v>1274</v>
      </c>
      <c r="F681" s="29" t="s">
        <v>1275</v>
      </c>
      <c r="G681" s="14"/>
      <c r="H681" s="6">
        <v>5.99</v>
      </c>
      <c r="I681" s="6">
        <f t="shared" ref="I681:I686" si="120">H681/1.2</f>
        <v>4.9916666666666671</v>
      </c>
      <c r="J681" s="14">
        <v>48</v>
      </c>
      <c r="K681" s="65">
        <v>0</v>
      </c>
      <c r="L681" s="66">
        <f t="shared" ref="L681:L686" si="121">SUM(M681*K681)</f>
        <v>0</v>
      </c>
      <c r="M681" s="67">
        <f t="shared" ref="M681:M686" si="122">I681-(I681*$H$26)</f>
        <v>2.5457500000000004</v>
      </c>
      <c r="N681" s="178"/>
      <c r="O681" s="51"/>
    </row>
    <row r="682" spans="1:15" s="139" customFormat="1" ht="15.75" customHeight="1" x14ac:dyDescent="0.2">
      <c r="A682" s="38" t="s">
        <v>1263</v>
      </c>
      <c r="B682" s="29" t="s">
        <v>79</v>
      </c>
      <c r="C682" s="61" t="s">
        <v>52</v>
      </c>
      <c r="D682" s="40">
        <v>9781835629147</v>
      </c>
      <c r="E682" s="38" t="s">
        <v>1272</v>
      </c>
      <c r="F682" s="29" t="s">
        <v>1273</v>
      </c>
      <c r="G682" s="14"/>
      <c r="H682" s="6">
        <v>5.99</v>
      </c>
      <c r="I682" s="6">
        <f t="shared" si="120"/>
        <v>4.9916666666666671</v>
      </c>
      <c r="J682" s="14">
        <v>48</v>
      </c>
      <c r="K682" s="65">
        <v>0</v>
      </c>
      <c r="L682" s="66">
        <f t="shared" si="121"/>
        <v>0</v>
      </c>
      <c r="M682" s="67">
        <f t="shared" si="122"/>
        <v>2.5457500000000004</v>
      </c>
      <c r="N682" s="178"/>
      <c r="O682" s="51"/>
    </row>
    <row r="683" spans="1:15" ht="15.75" customHeight="1" x14ac:dyDescent="0.2">
      <c r="A683" s="38" t="s">
        <v>1263</v>
      </c>
      <c r="B683" s="29" t="s">
        <v>79</v>
      </c>
      <c r="C683" s="61" t="s">
        <v>52</v>
      </c>
      <c r="D683" s="40">
        <v>9781835627662</v>
      </c>
      <c r="E683" s="38" t="s">
        <v>1270</v>
      </c>
      <c r="F683" s="29" t="s">
        <v>1271</v>
      </c>
      <c r="G683" s="14"/>
      <c r="H683" s="6">
        <v>5.99</v>
      </c>
      <c r="I683" s="6">
        <f t="shared" si="120"/>
        <v>4.9916666666666671</v>
      </c>
      <c r="J683" s="14">
        <v>48</v>
      </c>
      <c r="K683" s="65">
        <v>0</v>
      </c>
      <c r="L683" s="66">
        <f t="shared" si="121"/>
        <v>0</v>
      </c>
      <c r="M683" s="67">
        <f t="shared" si="122"/>
        <v>2.5457500000000004</v>
      </c>
      <c r="N683" s="178"/>
      <c r="O683" s="51"/>
    </row>
    <row r="684" spans="1:15" ht="15.75" customHeight="1" x14ac:dyDescent="0.2">
      <c r="A684" s="38" t="s">
        <v>1263</v>
      </c>
      <c r="B684" s="29" t="s">
        <v>79</v>
      </c>
      <c r="C684" s="61" t="s">
        <v>52</v>
      </c>
      <c r="D684" s="40">
        <v>9781835627655</v>
      </c>
      <c r="E684" s="38" t="s">
        <v>1268</v>
      </c>
      <c r="F684" s="29" t="s">
        <v>1269</v>
      </c>
      <c r="G684" s="14"/>
      <c r="H684" s="6">
        <v>5.99</v>
      </c>
      <c r="I684" s="6">
        <f t="shared" si="120"/>
        <v>4.9916666666666671</v>
      </c>
      <c r="J684" s="14">
        <v>48</v>
      </c>
      <c r="K684" s="65">
        <v>0</v>
      </c>
      <c r="L684" s="66">
        <f t="shared" si="121"/>
        <v>0</v>
      </c>
      <c r="M684" s="67">
        <f t="shared" si="122"/>
        <v>2.5457500000000004</v>
      </c>
      <c r="N684" s="178"/>
      <c r="O684" s="51"/>
    </row>
    <row r="685" spans="1:15" ht="15" customHeight="1" x14ac:dyDescent="0.2">
      <c r="A685" s="38" t="s">
        <v>1263</v>
      </c>
      <c r="B685" s="38" t="s">
        <v>79</v>
      </c>
      <c r="C685" s="61" t="s">
        <v>52</v>
      </c>
      <c r="D685" s="40">
        <v>9781835627020</v>
      </c>
      <c r="E685" s="38" t="s">
        <v>1266</v>
      </c>
      <c r="F685" s="38" t="s">
        <v>1267</v>
      </c>
      <c r="G685" s="14"/>
      <c r="H685" s="6">
        <v>5.99</v>
      </c>
      <c r="I685" s="6">
        <f t="shared" si="120"/>
        <v>4.9916666666666671</v>
      </c>
      <c r="J685" s="14">
        <v>48</v>
      </c>
      <c r="K685" s="65">
        <v>0</v>
      </c>
      <c r="L685" s="66">
        <f t="shared" si="121"/>
        <v>0</v>
      </c>
      <c r="M685" s="67">
        <f t="shared" si="122"/>
        <v>2.5457500000000004</v>
      </c>
      <c r="N685" s="178"/>
      <c r="O685" s="51"/>
    </row>
    <row r="686" spans="1:15" ht="15" customHeight="1" x14ac:dyDescent="0.2">
      <c r="A686" s="38" t="s">
        <v>1263</v>
      </c>
      <c r="B686" s="38" t="s">
        <v>79</v>
      </c>
      <c r="C686" s="61" t="s">
        <v>52</v>
      </c>
      <c r="D686" s="40">
        <v>9781835627013</v>
      </c>
      <c r="E686" s="38" t="s">
        <v>1264</v>
      </c>
      <c r="F686" s="38" t="s">
        <v>1265</v>
      </c>
      <c r="G686" s="14"/>
      <c r="H686" s="6">
        <v>5.99</v>
      </c>
      <c r="I686" s="6">
        <f t="shared" si="120"/>
        <v>4.9916666666666671</v>
      </c>
      <c r="J686" s="14">
        <v>48</v>
      </c>
      <c r="K686" s="65">
        <v>0</v>
      </c>
      <c r="L686" s="66">
        <f t="shared" si="121"/>
        <v>0</v>
      </c>
      <c r="M686" s="67">
        <f t="shared" si="122"/>
        <v>2.5457500000000004</v>
      </c>
      <c r="N686" s="178"/>
      <c r="O686" s="51"/>
    </row>
    <row r="687" spans="1:15" ht="15.75" customHeight="1" x14ac:dyDescent="0.2">
      <c r="A687" s="38" t="s">
        <v>1263</v>
      </c>
      <c r="B687" s="29" t="s">
        <v>79</v>
      </c>
      <c r="C687" s="31" t="s">
        <v>55</v>
      </c>
      <c r="D687" s="40">
        <v>9781835625644</v>
      </c>
      <c r="E687" s="38" t="s">
        <v>1276</v>
      </c>
      <c r="F687" s="29" t="s">
        <v>1277</v>
      </c>
      <c r="G687" s="14"/>
      <c r="H687" s="6">
        <v>5.99</v>
      </c>
      <c r="I687" s="6">
        <f t="shared" ref="I687:I715" si="123">H687/1.2</f>
        <v>4.9916666666666671</v>
      </c>
      <c r="J687" s="14">
        <v>48</v>
      </c>
      <c r="K687" s="65">
        <v>0</v>
      </c>
      <c r="L687" s="66">
        <f t="shared" ref="L687:L715" si="124">SUM(M687*K687)</f>
        <v>0</v>
      </c>
      <c r="M687" s="67">
        <f t="shared" ref="M687:M715" si="125">I687-(I687*$H$26)</f>
        <v>2.5457500000000004</v>
      </c>
      <c r="N687" s="178"/>
      <c r="O687" s="51"/>
    </row>
    <row r="688" spans="1:15" s="112" customFormat="1" ht="15.75" customHeight="1" x14ac:dyDescent="0.2">
      <c r="A688" s="112" t="s">
        <v>1263</v>
      </c>
      <c r="B688" s="112" t="s">
        <v>79</v>
      </c>
      <c r="C688" s="116" t="s">
        <v>55</v>
      </c>
      <c r="D688" s="113">
        <v>9781835625637</v>
      </c>
      <c r="E688" s="112" t="s">
        <v>1278</v>
      </c>
      <c r="F688" s="112" t="s">
        <v>1279</v>
      </c>
      <c r="G688" s="116"/>
      <c r="H688" s="115">
        <v>5.99</v>
      </c>
      <c r="I688" s="115">
        <f t="shared" si="123"/>
        <v>4.9916666666666671</v>
      </c>
      <c r="J688" s="116">
        <v>48</v>
      </c>
      <c r="K688" s="117">
        <v>0</v>
      </c>
      <c r="L688" s="118">
        <f t="shared" si="124"/>
        <v>0</v>
      </c>
      <c r="M688" s="119">
        <f t="shared" si="125"/>
        <v>2.5457500000000004</v>
      </c>
      <c r="N688" s="190"/>
      <c r="O688" s="138"/>
    </row>
    <row r="689" spans="1:15" ht="15.75" customHeight="1" x14ac:dyDescent="0.2">
      <c r="A689" s="38" t="s">
        <v>1263</v>
      </c>
      <c r="B689" s="29" t="s">
        <v>79</v>
      </c>
      <c r="C689" s="31" t="s">
        <v>55</v>
      </c>
      <c r="D689" s="40">
        <v>9781835622025</v>
      </c>
      <c r="E689" s="38" t="s">
        <v>1280</v>
      </c>
      <c r="F689" s="29" t="s">
        <v>1281</v>
      </c>
      <c r="G689" s="14"/>
      <c r="H689" s="6">
        <v>5.99</v>
      </c>
      <c r="I689" s="6">
        <f t="shared" si="123"/>
        <v>4.9916666666666671</v>
      </c>
      <c r="J689" s="14">
        <v>48</v>
      </c>
      <c r="K689" s="65">
        <v>0</v>
      </c>
      <c r="L689" s="66">
        <f t="shared" si="124"/>
        <v>0</v>
      </c>
      <c r="M689" s="67">
        <f t="shared" si="125"/>
        <v>2.5457500000000004</v>
      </c>
      <c r="N689" s="178"/>
      <c r="O689" s="51"/>
    </row>
    <row r="690" spans="1:15" ht="16" x14ac:dyDescent="0.2">
      <c r="A690" s="38" t="s">
        <v>1263</v>
      </c>
      <c r="B690" s="29" t="s">
        <v>79</v>
      </c>
      <c r="C690" s="31" t="s">
        <v>55</v>
      </c>
      <c r="D690" s="40">
        <v>9781835622018</v>
      </c>
      <c r="E690" s="38" t="s">
        <v>1282</v>
      </c>
      <c r="F690" s="29" t="s">
        <v>1283</v>
      </c>
      <c r="G690" s="14"/>
      <c r="H690" s="6">
        <v>5.99</v>
      </c>
      <c r="I690" s="6">
        <f t="shared" si="123"/>
        <v>4.9916666666666671</v>
      </c>
      <c r="J690" s="14">
        <v>48</v>
      </c>
      <c r="K690" s="65">
        <v>0</v>
      </c>
      <c r="L690" s="66">
        <f t="shared" si="124"/>
        <v>0</v>
      </c>
      <c r="M690" s="67">
        <f t="shared" si="125"/>
        <v>2.5457500000000004</v>
      </c>
      <c r="N690" s="178"/>
      <c r="O690" s="51"/>
    </row>
    <row r="691" spans="1:15" ht="15.75" customHeight="1" x14ac:dyDescent="0.2">
      <c r="A691" s="38" t="s">
        <v>1263</v>
      </c>
      <c r="B691" s="29" t="s">
        <v>79</v>
      </c>
      <c r="C691" s="31" t="s">
        <v>55</v>
      </c>
      <c r="D691" s="40">
        <v>9781804178829</v>
      </c>
      <c r="E691" s="38" t="s">
        <v>1284</v>
      </c>
      <c r="F691" s="29" t="s">
        <v>1285</v>
      </c>
      <c r="G691" s="14"/>
      <c r="H691" s="6">
        <v>5.99</v>
      </c>
      <c r="I691" s="6">
        <f t="shared" si="123"/>
        <v>4.9916666666666671</v>
      </c>
      <c r="J691" s="14">
        <v>48</v>
      </c>
      <c r="K691" s="65">
        <v>0</v>
      </c>
      <c r="L691" s="66">
        <f t="shared" si="124"/>
        <v>0</v>
      </c>
      <c r="M691" s="67">
        <f t="shared" si="125"/>
        <v>2.5457500000000004</v>
      </c>
      <c r="N691" s="178"/>
      <c r="O691" s="51"/>
    </row>
    <row r="692" spans="1:15" ht="15.75" customHeight="1" x14ac:dyDescent="0.2">
      <c r="A692" s="38" t="s">
        <v>1263</v>
      </c>
      <c r="B692" s="38" t="s">
        <v>79</v>
      </c>
      <c r="C692" s="14" t="s">
        <v>55</v>
      </c>
      <c r="D692" s="40">
        <v>9781804178812</v>
      </c>
      <c r="E692" s="38" t="s">
        <v>1286</v>
      </c>
      <c r="F692" s="38" t="s">
        <v>1287</v>
      </c>
      <c r="G692" s="14"/>
      <c r="H692" s="6">
        <v>5.99</v>
      </c>
      <c r="I692" s="6">
        <f t="shared" si="123"/>
        <v>4.9916666666666671</v>
      </c>
      <c r="J692" s="14">
        <v>48</v>
      </c>
      <c r="K692" s="65">
        <v>0</v>
      </c>
      <c r="L692" s="66">
        <f t="shared" si="124"/>
        <v>0</v>
      </c>
      <c r="M692" s="67">
        <f t="shared" si="125"/>
        <v>2.5457500000000004</v>
      </c>
      <c r="N692" s="178"/>
      <c r="O692" s="51"/>
    </row>
    <row r="693" spans="1:15" s="125" customFormat="1" ht="15.75" customHeight="1" x14ac:dyDescent="0.2">
      <c r="A693" s="125" t="s">
        <v>1263</v>
      </c>
      <c r="B693" s="125" t="s">
        <v>79</v>
      </c>
      <c r="C693" s="131" t="s">
        <v>55</v>
      </c>
      <c r="D693" s="128">
        <v>9781804178805</v>
      </c>
      <c r="E693" s="125" t="s">
        <v>1288</v>
      </c>
      <c r="F693" s="125" t="s">
        <v>1289</v>
      </c>
      <c r="G693" s="131"/>
      <c r="H693" s="130">
        <v>5.99</v>
      </c>
      <c r="I693" s="130">
        <f t="shared" si="123"/>
        <v>4.9916666666666671</v>
      </c>
      <c r="J693" s="131">
        <v>48</v>
      </c>
      <c r="K693" s="132">
        <v>0</v>
      </c>
      <c r="L693" s="133">
        <f t="shared" si="124"/>
        <v>0</v>
      </c>
      <c r="M693" s="134">
        <f t="shared" si="125"/>
        <v>2.5457500000000004</v>
      </c>
      <c r="N693" s="186"/>
      <c r="O693" s="200"/>
    </row>
    <row r="694" spans="1:15" ht="15.75" customHeight="1" x14ac:dyDescent="0.2">
      <c r="A694" s="38" t="s">
        <v>1263</v>
      </c>
      <c r="B694" s="29" t="s">
        <v>79</v>
      </c>
      <c r="C694" s="31" t="s">
        <v>55</v>
      </c>
      <c r="D694" s="40">
        <v>9781804177525</v>
      </c>
      <c r="E694" s="38" t="s">
        <v>1290</v>
      </c>
      <c r="F694" s="29" t="s">
        <v>1291</v>
      </c>
      <c r="G694" s="14"/>
      <c r="H694" s="6">
        <v>5.99</v>
      </c>
      <c r="I694" s="6">
        <f t="shared" si="123"/>
        <v>4.9916666666666671</v>
      </c>
      <c r="J694" s="14">
        <v>48</v>
      </c>
      <c r="K694" s="69">
        <v>0</v>
      </c>
      <c r="L694" s="66">
        <f t="shared" si="124"/>
        <v>0</v>
      </c>
      <c r="M694" s="67">
        <f t="shared" si="125"/>
        <v>2.5457500000000004</v>
      </c>
      <c r="N694" s="178"/>
      <c r="O694" s="51"/>
    </row>
    <row r="695" spans="1:15" ht="15.75" customHeight="1" x14ac:dyDescent="0.2">
      <c r="A695" s="38" t="s">
        <v>1263</v>
      </c>
      <c r="B695" s="29" t="s">
        <v>79</v>
      </c>
      <c r="C695" s="31" t="s">
        <v>55</v>
      </c>
      <c r="D695" s="40">
        <v>9781804177518</v>
      </c>
      <c r="E695" s="38" t="s">
        <v>1292</v>
      </c>
      <c r="F695" s="29" t="s">
        <v>1293</v>
      </c>
      <c r="G695" s="14"/>
      <c r="H695" s="6">
        <v>5.99</v>
      </c>
      <c r="I695" s="6">
        <f t="shared" si="123"/>
        <v>4.9916666666666671</v>
      </c>
      <c r="J695" s="14">
        <v>48</v>
      </c>
      <c r="K695" s="69">
        <v>0</v>
      </c>
      <c r="L695" s="66">
        <f t="shared" si="124"/>
        <v>0</v>
      </c>
      <c r="M695" s="67">
        <f t="shared" si="125"/>
        <v>2.5457500000000004</v>
      </c>
      <c r="N695" s="178"/>
      <c r="O695" s="51"/>
    </row>
    <row r="696" spans="1:15" s="112" customFormat="1" ht="15.75" customHeight="1" x14ac:dyDescent="0.2">
      <c r="A696" s="112" t="s">
        <v>1263</v>
      </c>
      <c r="B696" s="112" t="s">
        <v>79</v>
      </c>
      <c r="C696" s="116" t="s">
        <v>55</v>
      </c>
      <c r="D696" s="113">
        <v>9781804177501</v>
      </c>
      <c r="E696" s="112" t="s">
        <v>1294</v>
      </c>
      <c r="F696" s="112" t="s">
        <v>1295</v>
      </c>
      <c r="G696" s="116"/>
      <c r="H696" s="115">
        <v>5.99</v>
      </c>
      <c r="I696" s="115">
        <f t="shared" si="123"/>
        <v>4.9916666666666671</v>
      </c>
      <c r="J696" s="116">
        <v>48</v>
      </c>
      <c r="K696" s="117">
        <v>0</v>
      </c>
      <c r="L696" s="118">
        <f t="shared" si="124"/>
        <v>0</v>
      </c>
      <c r="M696" s="119">
        <f t="shared" si="125"/>
        <v>2.5457500000000004</v>
      </c>
      <c r="N696" s="190"/>
      <c r="O696" s="138"/>
    </row>
    <row r="697" spans="1:15" ht="15.75" customHeight="1" x14ac:dyDescent="0.2">
      <c r="A697" s="38" t="s">
        <v>1263</v>
      </c>
      <c r="B697" s="29" t="s">
        <v>79</v>
      </c>
      <c r="C697" s="31" t="s">
        <v>55</v>
      </c>
      <c r="D697" s="40">
        <v>9781804176436</v>
      </c>
      <c r="E697" s="38" t="s">
        <v>1296</v>
      </c>
      <c r="F697" s="29" t="s">
        <v>1297</v>
      </c>
      <c r="G697" s="14"/>
      <c r="H697" s="6">
        <v>5.99</v>
      </c>
      <c r="I697" s="6">
        <f t="shared" si="123"/>
        <v>4.9916666666666671</v>
      </c>
      <c r="J697" s="14">
        <v>48</v>
      </c>
      <c r="K697" s="65">
        <v>0</v>
      </c>
      <c r="L697" s="66">
        <f t="shared" si="124"/>
        <v>0</v>
      </c>
      <c r="M697" s="67">
        <f t="shared" si="125"/>
        <v>2.5457500000000004</v>
      </c>
      <c r="N697" s="178"/>
      <c r="O697" s="51"/>
    </row>
    <row r="698" spans="1:15" ht="15.75" customHeight="1" x14ac:dyDescent="0.2">
      <c r="A698" s="38" t="s">
        <v>1263</v>
      </c>
      <c r="B698" s="29" t="s">
        <v>79</v>
      </c>
      <c r="C698" s="31" t="s">
        <v>55</v>
      </c>
      <c r="D698" s="40">
        <v>9781804176429</v>
      </c>
      <c r="E698" s="38" t="s">
        <v>1298</v>
      </c>
      <c r="F698" s="29" t="s">
        <v>1299</v>
      </c>
      <c r="G698" s="84"/>
      <c r="H698" s="6">
        <v>5.99</v>
      </c>
      <c r="I698" s="6">
        <f t="shared" si="123"/>
        <v>4.9916666666666671</v>
      </c>
      <c r="J698" s="14">
        <v>48</v>
      </c>
      <c r="K698" s="65">
        <v>0</v>
      </c>
      <c r="L698" s="66">
        <f t="shared" si="124"/>
        <v>0</v>
      </c>
      <c r="M698" s="67">
        <f t="shared" si="125"/>
        <v>2.5457500000000004</v>
      </c>
      <c r="N698" s="178"/>
      <c r="O698" s="91"/>
    </row>
    <row r="699" spans="1:15" ht="15.75" customHeight="1" x14ac:dyDescent="0.2">
      <c r="A699" s="38" t="s">
        <v>1263</v>
      </c>
      <c r="B699" s="29" t="s">
        <v>79</v>
      </c>
      <c r="C699" s="31" t="s">
        <v>55</v>
      </c>
      <c r="D699" s="40">
        <v>9781804176412</v>
      </c>
      <c r="E699" s="38" t="s">
        <v>1300</v>
      </c>
      <c r="F699" s="29" t="s">
        <v>1301</v>
      </c>
      <c r="G699" s="99"/>
      <c r="H699" s="6">
        <v>5.99</v>
      </c>
      <c r="I699" s="6">
        <f t="shared" si="123"/>
        <v>4.9916666666666671</v>
      </c>
      <c r="J699" s="14">
        <v>48</v>
      </c>
      <c r="K699" s="65">
        <v>0</v>
      </c>
      <c r="L699" s="66">
        <f t="shared" si="124"/>
        <v>0</v>
      </c>
      <c r="M699" s="67">
        <f t="shared" si="125"/>
        <v>2.5457500000000004</v>
      </c>
      <c r="N699" s="183"/>
      <c r="O699" s="91"/>
    </row>
    <row r="700" spans="1:15" ht="15.75" customHeight="1" x14ac:dyDescent="0.2">
      <c r="A700" s="38" t="s">
        <v>1263</v>
      </c>
      <c r="B700" s="29" t="s">
        <v>79</v>
      </c>
      <c r="C700" s="31" t="s">
        <v>55</v>
      </c>
      <c r="D700" s="40">
        <v>9781804173060</v>
      </c>
      <c r="E700" s="38" t="s">
        <v>1302</v>
      </c>
      <c r="F700" s="29" t="s">
        <v>1303</v>
      </c>
      <c r="G700" s="99"/>
      <c r="H700" s="6">
        <v>5.99</v>
      </c>
      <c r="I700" s="6">
        <f t="shared" si="123"/>
        <v>4.9916666666666671</v>
      </c>
      <c r="J700" s="14">
        <v>48</v>
      </c>
      <c r="K700" s="65">
        <v>0</v>
      </c>
      <c r="L700" s="66">
        <f t="shared" si="124"/>
        <v>0</v>
      </c>
      <c r="M700" s="67">
        <f t="shared" si="125"/>
        <v>2.5457500000000004</v>
      </c>
      <c r="N700" s="183"/>
      <c r="O700" s="91"/>
    </row>
    <row r="701" spans="1:15" ht="15.75" customHeight="1" x14ac:dyDescent="0.2">
      <c r="A701" s="38" t="s">
        <v>1263</v>
      </c>
      <c r="B701" s="29" t="s">
        <v>79</v>
      </c>
      <c r="C701" s="31" t="s">
        <v>55</v>
      </c>
      <c r="D701" s="40">
        <v>9781804171981</v>
      </c>
      <c r="E701" s="38" t="s">
        <v>1304</v>
      </c>
      <c r="F701" s="29" t="s">
        <v>1305</v>
      </c>
      <c r="G701" s="14"/>
      <c r="H701" s="6">
        <v>5.99</v>
      </c>
      <c r="I701" s="6">
        <f t="shared" si="123"/>
        <v>4.9916666666666671</v>
      </c>
      <c r="J701" s="14">
        <v>48</v>
      </c>
      <c r="K701" s="69">
        <v>0</v>
      </c>
      <c r="L701" s="66">
        <f t="shared" si="124"/>
        <v>0</v>
      </c>
      <c r="M701" s="67">
        <f t="shared" si="125"/>
        <v>2.5457500000000004</v>
      </c>
      <c r="N701" s="178"/>
      <c r="O701" s="91"/>
    </row>
    <row r="702" spans="1:15" ht="15.75" customHeight="1" x14ac:dyDescent="0.2">
      <c r="A702" s="38" t="s">
        <v>1263</v>
      </c>
      <c r="B702" s="29" t="s">
        <v>79</v>
      </c>
      <c r="C702" s="31" t="s">
        <v>55</v>
      </c>
      <c r="D702" s="40">
        <v>9781804171967</v>
      </c>
      <c r="E702" s="38" t="s">
        <v>1306</v>
      </c>
      <c r="F702" s="29" t="s">
        <v>1307</v>
      </c>
      <c r="G702" s="14"/>
      <c r="H702" s="6">
        <v>5.99</v>
      </c>
      <c r="I702" s="6">
        <f t="shared" si="123"/>
        <v>4.9916666666666671</v>
      </c>
      <c r="J702" s="14">
        <v>48</v>
      </c>
      <c r="K702" s="69">
        <v>0</v>
      </c>
      <c r="L702" s="66">
        <f t="shared" si="124"/>
        <v>0</v>
      </c>
      <c r="M702" s="67">
        <f t="shared" si="125"/>
        <v>2.5457500000000004</v>
      </c>
      <c r="N702" s="178"/>
      <c r="O702" s="51"/>
    </row>
    <row r="703" spans="1:15" ht="15.75" customHeight="1" x14ac:dyDescent="0.2">
      <c r="A703" s="38" t="s">
        <v>1263</v>
      </c>
      <c r="B703" s="29" t="s">
        <v>79</v>
      </c>
      <c r="C703" s="31" t="s">
        <v>55</v>
      </c>
      <c r="D703" s="40">
        <v>9781839647208</v>
      </c>
      <c r="E703" s="38" t="s">
        <v>1308</v>
      </c>
      <c r="F703" s="29" t="s">
        <v>1309</v>
      </c>
      <c r="G703" s="84"/>
      <c r="H703" s="6">
        <v>5.99</v>
      </c>
      <c r="I703" s="6">
        <f t="shared" si="123"/>
        <v>4.9916666666666671</v>
      </c>
      <c r="J703" s="14">
        <v>48</v>
      </c>
      <c r="K703" s="65">
        <v>0</v>
      </c>
      <c r="L703" s="66">
        <f t="shared" si="124"/>
        <v>0</v>
      </c>
      <c r="M703" s="67">
        <f t="shared" si="125"/>
        <v>2.5457500000000004</v>
      </c>
      <c r="N703" s="183"/>
      <c r="O703" s="91"/>
    </row>
    <row r="704" spans="1:15" ht="15.75" customHeight="1" x14ac:dyDescent="0.2">
      <c r="A704" s="38" t="s">
        <v>1263</v>
      </c>
      <c r="B704" s="29" t="s">
        <v>79</v>
      </c>
      <c r="C704" s="31" t="s">
        <v>55</v>
      </c>
      <c r="D704" s="40">
        <v>9781839647192</v>
      </c>
      <c r="E704" s="38" t="s">
        <v>1310</v>
      </c>
      <c r="F704" s="29" t="s">
        <v>1311</v>
      </c>
      <c r="G704" s="84"/>
      <c r="H704" s="6">
        <v>5.99</v>
      </c>
      <c r="I704" s="6">
        <f t="shared" si="123"/>
        <v>4.9916666666666671</v>
      </c>
      <c r="J704" s="14">
        <v>48</v>
      </c>
      <c r="K704" s="65">
        <v>0</v>
      </c>
      <c r="L704" s="66">
        <f t="shared" si="124"/>
        <v>0</v>
      </c>
      <c r="M704" s="67">
        <f t="shared" si="125"/>
        <v>2.5457500000000004</v>
      </c>
      <c r="N704" s="183"/>
      <c r="O704" s="91"/>
    </row>
    <row r="705" spans="1:15" ht="15.75" customHeight="1" x14ac:dyDescent="0.2">
      <c r="A705" s="38" t="s">
        <v>1263</v>
      </c>
      <c r="B705" s="38" t="s">
        <v>79</v>
      </c>
      <c r="C705" s="14" t="s">
        <v>55</v>
      </c>
      <c r="D705" s="40">
        <v>9781839642852</v>
      </c>
      <c r="E705" s="38" t="s">
        <v>1312</v>
      </c>
      <c r="F705" s="38" t="s">
        <v>1313</v>
      </c>
      <c r="G705" s="14"/>
      <c r="H705" s="6">
        <v>5.99</v>
      </c>
      <c r="I705" s="6">
        <f t="shared" si="123"/>
        <v>4.9916666666666671</v>
      </c>
      <c r="J705" s="14">
        <v>48</v>
      </c>
      <c r="K705" s="65">
        <v>0</v>
      </c>
      <c r="L705" s="66">
        <f t="shared" si="124"/>
        <v>0</v>
      </c>
      <c r="M705" s="67">
        <f t="shared" si="125"/>
        <v>2.5457500000000004</v>
      </c>
      <c r="N705" s="178"/>
      <c r="O705" s="51"/>
    </row>
    <row r="706" spans="1:15" ht="15" customHeight="1" x14ac:dyDescent="0.2">
      <c r="A706" s="38" t="s">
        <v>1263</v>
      </c>
      <c r="B706" s="38" t="s">
        <v>79</v>
      </c>
      <c r="C706" s="14" t="s">
        <v>55</v>
      </c>
      <c r="D706" s="40">
        <v>9781839642814</v>
      </c>
      <c r="E706" s="38" t="s">
        <v>1314</v>
      </c>
      <c r="F706" s="38" t="s">
        <v>1315</v>
      </c>
      <c r="G706" s="14"/>
      <c r="H706" s="6">
        <v>5.99</v>
      </c>
      <c r="I706" s="6">
        <f t="shared" si="123"/>
        <v>4.9916666666666671</v>
      </c>
      <c r="J706" s="14">
        <v>48</v>
      </c>
      <c r="K706" s="65">
        <v>0</v>
      </c>
      <c r="L706" s="66">
        <f t="shared" si="124"/>
        <v>0</v>
      </c>
      <c r="M706" s="67">
        <f t="shared" si="125"/>
        <v>2.5457500000000004</v>
      </c>
      <c r="N706" s="178"/>
      <c r="O706" s="51"/>
    </row>
    <row r="707" spans="1:15" ht="15.75" customHeight="1" x14ac:dyDescent="0.2">
      <c r="A707" s="38" t="s">
        <v>1263</v>
      </c>
      <c r="B707" s="38" t="s">
        <v>79</v>
      </c>
      <c r="C707" s="14" t="s">
        <v>55</v>
      </c>
      <c r="D707" s="40">
        <v>9781787559189</v>
      </c>
      <c r="E707" s="38" t="s">
        <v>1316</v>
      </c>
      <c r="F707" s="38" t="s">
        <v>1317</v>
      </c>
      <c r="G707" s="14"/>
      <c r="H707" s="6">
        <v>5.99</v>
      </c>
      <c r="I707" s="6">
        <f t="shared" si="123"/>
        <v>4.9916666666666671</v>
      </c>
      <c r="J707" s="14">
        <v>48</v>
      </c>
      <c r="K707" s="65">
        <v>0</v>
      </c>
      <c r="L707" s="66">
        <f t="shared" si="124"/>
        <v>0</v>
      </c>
      <c r="M707" s="67">
        <f t="shared" si="125"/>
        <v>2.5457500000000004</v>
      </c>
      <c r="N707" s="178"/>
      <c r="O707" s="51"/>
    </row>
    <row r="708" spans="1:15" ht="15.75" customHeight="1" x14ac:dyDescent="0.2">
      <c r="A708" s="38" t="s">
        <v>1263</v>
      </c>
      <c r="B708" s="38" t="s">
        <v>79</v>
      </c>
      <c r="C708" s="14" t="s">
        <v>55</v>
      </c>
      <c r="D708" s="40">
        <v>9781787559172</v>
      </c>
      <c r="E708" s="38" t="s">
        <v>1318</v>
      </c>
      <c r="F708" s="38" t="s">
        <v>1319</v>
      </c>
      <c r="G708" s="14"/>
      <c r="H708" s="6">
        <v>5.99</v>
      </c>
      <c r="I708" s="6">
        <f t="shared" si="123"/>
        <v>4.9916666666666671</v>
      </c>
      <c r="J708" s="14">
        <v>48</v>
      </c>
      <c r="K708" s="65">
        <v>0</v>
      </c>
      <c r="L708" s="66">
        <f t="shared" si="124"/>
        <v>0</v>
      </c>
      <c r="M708" s="67">
        <f t="shared" si="125"/>
        <v>2.5457500000000004</v>
      </c>
      <c r="N708" s="178"/>
      <c r="O708" s="51"/>
    </row>
    <row r="709" spans="1:15" ht="15.75" customHeight="1" x14ac:dyDescent="0.2">
      <c r="A709" s="38" t="s">
        <v>1263</v>
      </c>
      <c r="B709" s="38" t="s">
        <v>79</v>
      </c>
      <c r="C709" s="14" t="s">
        <v>55</v>
      </c>
      <c r="D709" s="40">
        <v>9781787559165</v>
      </c>
      <c r="E709" s="38" t="s">
        <v>1320</v>
      </c>
      <c r="F709" s="38" t="s">
        <v>1321</v>
      </c>
      <c r="G709" s="14"/>
      <c r="H709" s="6">
        <v>5.99</v>
      </c>
      <c r="I709" s="6">
        <f t="shared" si="123"/>
        <v>4.9916666666666671</v>
      </c>
      <c r="J709" s="14">
        <v>48</v>
      </c>
      <c r="K709" s="65">
        <v>0</v>
      </c>
      <c r="L709" s="66">
        <f t="shared" si="124"/>
        <v>0</v>
      </c>
      <c r="M709" s="67">
        <f t="shared" si="125"/>
        <v>2.5457500000000004</v>
      </c>
      <c r="N709" s="178"/>
      <c r="O709" s="51"/>
    </row>
    <row r="710" spans="1:15" ht="15" customHeight="1" x14ac:dyDescent="0.2">
      <c r="A710" s="38" t="s">
        <v>1263</v>
      </c>
      <c r="B710" s="38" t="s">
        <v>79</v>
      </c>
      <c r="C710" s="14" t="s">
        <v>55</v>
      </c>
      <c r="D710" s="40">
        <v>9781787559141</v>
      </c>
      <c r="E710" s="38" t="s">
        <v>1322</v>
      </c>
      <c r="F710" s="38" t="s">
        <v>1323</v>
      </c>
      <c r="G710" s="14"/>
      <c r="H710" s="6">
        <v>5.99</v>
      </c>
      <c r="I710" s="6">
        <f t="shared" si="123"/>
        <v>4.9916666666666671</v>
      </c>
      <c r="J710" s="14">
        <v>48</v>
      </c>
      <c r="K710" s="65">
        <v>0</v>
      </c>
      <c r="L710" s="66">
        <f t="shared" si="124"/>
        <v>0</v>
      </c>
      <c r="M710" s="67">
        <f t="shared" si="125"/>
        <v>2.5457500000000004</v>
      </c>
      <c r="N710" s="178"/>
      <c r="O710" s="51"/>
    </row>
    <row r="711" spans="1:15" ht="15" customHeight="1" x14ac:dyDescent="0.2">
      <c r="A711" s="38" t="s">
        <v>1263</v>
      </c>
      <c r="B711" s="38" t="s">
        <v>79</v>
      </c>
      <c r="C711" s="14" t="s">
        <v>55</v>
      </c>
      <c r="D711" s="40">
        <v>9781787559097</v>
      </c>
      <c r="E711" s="38" t="s">
        <v>1324</v>
      </c>
      <c r="F711" s="38" t="s">
        <v>1325</v>
      </c>
      <c r="G711" s="14"/>
      <c r="H711" s="6">
        <v>5.99</v>
      </c>
      <c r="I711" s="6">
        <f t="shared" si="123"/>
        <v>4.9916666666666671</v>
      </c>
      <c r="J711" s="14">
        <v>48</v>
      </c>
      <c r="K711" s="65">
        <v>0</v>
      </c>
      <c r="L711" s="66">
        <f t="shared" si="124"/>
        <v>0</v>
      </c>
      <c r="M711" s="67">
        <f t="shared" si="125"/>
        <v>2.5457500000000004</v>
      </c>
      <c r="N711" s="178"/>
      <c r="O711" s="51"/>
    </row>
    <row r="712" spans="1:15" ht="15" customHeight="1" x14ac:dyDescent="0.2">
      <c r="A712" s="38" t="s">
        <v>1263</v>
      </c>
      <c r="B712" s="38" t="s">
        <v>79</v>
      </c>
      <c r="C712" s="14" t="s">
        <v>55</v>
      </c>
      <c r="D712" s="40">
        <v>9781787559110</v>
      </c>
      <c r="E712" s="38" t="s">
        <v>1326</v>
      </c>
      <c r="F712" s="38" t="s">
        <v>1327</v>
      </c>
      <c r="G712" s="14"/>
      <c r="H712" s="6">
        <v>5.99</v>
      </c>
      <c r="I712" s="6">
        <f t="shared" si="123"/>
        <v>4.9916666666666671</v>
      </c>
      <c r="J712" s="14">
        <v>48</v>
      </c>
      <c r="K712" s="65">
        <v>0</v>
      </c>
      <c r="L712" s="66">
        <f t="shared" si="124"/>
        <v>0</v>
      </c>
      <c r="M712" s="67">
        <f t="shared" si="125"/>
        <v>2.5457500000000004</v>
      </c>
      <c r="N712" s="178"/>
      <c r="O712" s="51"/>
    </row>
    <row r="713" spans="1:15" ht="15" customHeight="1" x14ac:dyDescent="0.2">
      <c r="A713" s="38" t="s">
        <v>1263</v>
      </c>
      <c r="B713" s="38" t="s">
        <v>79</v>
      </c>
      <c r="C713" s="14" t="s">
        <v>55</v>
      </c>
      <c r="D713" s="40">
        <v>9781787559134</v>
      </c>
      <c r="E713" s="38" t="s">
        <v>1328</v>
      </c>
      <c r="F713" s="38" t="s">
        <v>1329</v>
      </c>
      <c r="G713" s="14"/>
      <c r="H713" s="6">
        <v>5.99</v>
      </c>
      <c r="I713" s="6">
        <f t="shared" si="123"/>
        <v>4.9916666666666671</v>
      </c>
      <c r="J713" s="14">
        <v>48</v>
      </c>
      <c r="K713" s="65">
        <v>0</v>
      </c>
      <c r="L713" s="66">
        <f t="shared" si="124"/>
        <v>0</v>
      </c>
      <c r="M713" s="67">
        <f t="shared" si="125"/>
        <v>2.5457500000000004</v>
      </c>
      <c r="N713" s="178"/>
      <c r="O713" s="51"/>
    </row>
    <row r="714" spans="1:15" ht="15" customHeight="1" x14ac:dyDescent="0.2">
      <c r="A714" s="38" t="s">
        <v>1263</v>
      </c>
      <c r="B714" s="38" t="s">
        <v>79</v>
      </c>
      <c r="C714" s="14" t="s">
        <v>55</v>
      </c>
      <c r="D714" s="40">
        <v>9781787559127</v>
      </c>
      <c r="E714" s="38" t="s">
        <v>1330</v>
      </c>
      <c r="F714" s="38" t="s">
        <v>1331</v>
      </c>
      <c r="G714" s="14"/>
      <c r="H714" s="6">
        <v>5.99</v>
      </c>
      <c r="I714" s="6">
        <f t="shared" si="123"/>
        <v>4.9916666666666671</v>
      </c>
      <c r="J714" s="14">
        <v>48</v>
      </c>
      <c r="K714" s="65">
        <v>0</v>
      </c>
      <c r="L714" s="66">
        <f t="shared" si="124"/>
        <v>0</v>
      </c>
      <c r="M714" s="67">
        <f t="shared" si="125"/>
        <v>2.5457500000000004</v>
      </c>
      <c r="N714" s="178"/>
      <c r="O714" s="51"/>
    </row>
    <row r="715" spans="1:15" ht="15" customHeight="1" x14ac:dyDescent="0.2">
      <c r="A715" s="38" t="s">
        <v>1263</v>
      </c>
      <c r="B715" s="38" t="s">
        <v>79</v>
      </c>
      <c r="C715" s="14" t="s">
        <v>55</v>
      </c>
      <c r="D715" s="40">
        <v>9781787559103</v>
      </c>
      <c r="E715" s="38" t="s">
        <v>1332</v>
      </c>
      <c r="F715" s="38" t="s">
        <v>1333</v>
      </c>
      <c r="G715" s="14"/>
      <c r="H715" s="6">
        <v>5.99</v>
      </c>
      <c r="I715" s="6">
        <f t="shared" si="123"/>
        <v>4.9916666666666671</v>
      </c>
      <c r="J715" s="14">
        <v>48</v>
      </c>
      <c r="K715" s="65">
        <v>0</v>
      </c>
      <c r="L715" s="66">
        <f t="shared" si="124"/>
        <v>0</v>
      </c>
      <c r="M715" s="67">
        <f t="shared" si="125"/>
        <v>2.5457500000000004</v>
      </c>
      <c r="N715" s="178"/>
      <c r="O715" s="51"/>
    </row>
    <row r="716" spans="1:15" ht="15" customHeight="1" x14ac:dyDescent="0.2">
      <c r="N716" s="194">
        <f>SUM(L681:L715)</f>
        <v>0</v>
      </c>
    </row>
    <row r="717" spans="1:15" ht="15.75" customHeight="1" x14ac:dyDescent="0.2">
      <c r="A717" s="43" t="s">
        <v>78</v>
      </c>
      <c r="B717" s="43"/>
      <c r="C717" s="44"/>
      <c r="D717" s="45"/>
      <c r="E717" s="46"/>
      <c r="F717" s="43"/>
      <c r="G717" s="43"/>
      <c r="H717" s="47"/>
      <c r="I717" s="47"/>
      <c r="J717" s="43"/>
      <c r="K717" s="48"/>
      <c r="L717" s="49"/>
      <c r="M717" s="47"/>
      <c r="N717" s="70"/>
      <c r="O717" s="50"/>
    </row>
    <row r="718" spans="1:15" s="141" customFormat="1" ht="15.75" customHeight="1" x14ac:dyDescent="0.2">
      <c r="A718" s="60" t="s">
        <v>78</v>
      </c>
      <c r="B718" s="38" t="s">
        <v>79</v>
      </c>
      <c r="C718" s="61" t="s">
        <v>52</v>
      </c>
      <c r="D718" s="89">
        <v>9781835629543</v>
      </c>
      <c r="E718" s="38" t="s">
        <v>94</v>
      </c>
      <c r="F718" s="38" t="s">
        <v>95</v>
      </c>
      <c r="G718" s="60"/>
      <c r="H718" s="6">
        <v>6.99</v>
      </c>
      <c r="I718" s="6">
        <f t="shared" ref="I718:I725" si="126">H718/1.2</f>
        <v>5.8250000000000002</v>
      </c>
      <c r="J718" s="14">
        <v>48</v>
      </c>
      <c r="K718" s="65">
        <v>0</v>
      </c>
      <c r="L718" s="66">
        <f t="shared" ref="L718:L725" si="127">SUM(M718*K718)</f>
        <v>0</v>
      </c>
      <c r="M718" s="67">
        <f t="shared" ref="M718:M725" si="128">I718-(I718*$H$26)</f>
        <v>2.9707500000000002</v>
      </c>
      <c r="N718" s="71"/>
      <c r="O718" s="50"/>
    </row>
    <row r="719" spans="1:15" s="141" customFormat="1" ht="15.75" customHeight="1" x14ac:dyDescent="0.2">
      <c r="A719" s="60" t="s">
        <v>78</v>
      </c>
      <c r="B719" s="38" t="s">
        <v>79</v>
      </c>
      <c r="C719" s="61" t="s">
        <v>52</v>
      </c>
      <c r="D719" s="89">
        <v>9781835629536</v>
      </c>
      <c r="E719" s="38" t="s">
        <v>92</v>
      </c>
      <c r="F719" s="38" t="s">
        <v>93</v>
      </c>
      <c r="G719" s="60"/>
      <c r="H719" s="6">
        <v>6.99</v>
      </c>
      <c r="I719" s="6">
        <f t="shared" si="126"/>
        <v>5.8250000000000002</v>
      </c>
      <c r="J719" s="14">
        <v>48</v>
      </c>
      <c r="K719" s="65">
        <v>0</v>
      </c>
      <c r="L719" s="66">
        <f t="shared" si="127"/>
        <v>0</v>
      </c>
      <c r="M719" s="67">
        <f t="shared" si="128"/>
        <v>2.9707500000000002</v>
      </c>
      <c r="N719" s="71"/>
      <c r="O719" s="50"/>
    </row>
    <row r="720" spans="1:15" ht="15.75" customHeight="1" x14ac:dyDescent="0.2">
      <c r="A720" s="60" t="s">
        <v>78</v>
      </c>
      <c r="B720" s="38" t="s">
        <v>79</v>
      </c>
      <c r="C720" s="61" t="s">
        <v>52</v>
      </c>
      <c r="D720" s="40">
        <v>9781835628423</v>
      </c>
      <c r="E720" s="38" t="s">
        <v>90</v>
      </c>
      <c r="F720" s="38" t="s">
        <v>91</v>
      </c>
      <c r="G720" s="60"/>
      <c r="H720" s="6">
        <v>6.99</v>
      </c>
      <c r="I720" s="6">
        <f t="shared" si="126"/>
        <v>5.8250000000000002</v>
      </c>
      <c r="J720" s="14">
        <v>48</v>
      </c>
      <c r="K720" s="65">
        <v>0</v>
      </c>
      <c r="L720" s="66">
        <f t="shared" si="127"/>
        <v>0</v>
      </c>
      <c r="M720" s="67">
        <f t="shared" si="128"/>
        <v>2.9707500000000002</v>
      </c>
      <c r="N720" s="71"/>
      <c r="O720" s="50"/>
    </row>
    <row r="721" spans="1:15" ht="15.75" customHeight="1" x14ac:dyDescent="0.2">
      <c r="A721" s="60" t="s">
        <v>78</v>
      </c>
      <c r="B721" s="38" t="s">
        <v>79</v>
      </c>
      <c r="C721" s="61" t="s">
        <v>52</v>
      </c>
      <c r="D721" s="40">
        <v>9781835628416</v>
      </c>
      <c r="E721" s="38" t="s">
        <v>88</v>
      </c>
      <c r="F721" s="38" t="s">
        <v>89</v>
      </c>
      <c r="G721" s="60"/>
      <c r="H721" s="6">
        <v>6.99</v>
      </c>
      <c r="I721" s="6">
        <f t="shared" si="126"/>
        <v>5.8250000000000002</v>
      </c>
      <c r="J721" s="14">
        <v>48</v>
      </c>
      <c r="K721" s="65">
        <v>0</v>
      </c>
      <c r="L721" s="66">
        <f t="shared" si="127"/>
        <v>0</v>
      </c>
      <c r="M721" s="67">
        <f t="shared" si="128"/>
        <v>2.9707500000000002</v>
      </c>
      <c r="N721" s="71"/>
      <c r="O721" s="50"/>
    </row>
    <row r="722" spans="1:15" ht="15.75" customHeight="1" x14ac:dyDescent="0.2">
      <c r="A722" s="60" t="s">
        <v>78</v>
      </c>
      <c r="B722" s="38" t="s">
        <v>79</v>
      </c>
      <c r="C722" s="61" t="s">
        <v>52</v>
      </c>
      <c r="D722" s="40">
        <v>9781835627488</v>
      </c>
      <c r="E722" s="38" t="s">
        <v>86</v>
      </c>
      <c r="F722" s="38" t="s">
        <v>87</v>
      </c>
      <c r="G722" s="60"/>
      <c r="H722" s="6">
        <v>6.99</v>
      </c>
      <c r="I722" s="6">
        <f t="shared" si="126"/>
        <v>5.8250000000000002</v>
      </c>
      <c r="J722" s="14">
        <v>48</v>
      </c>
      <c r="K722" s="65">
        <v>0</v>
      </c>
      <c r="L722" s="66">
        <f t="shared" si="127"/>
        <v>0</v>
      </c>
      <c r="M722" s="67">
        <f t="shared" si="128"/>
        <v>2.9707500000000002</v>
      </c>
      <c r="N722" s="71"/>
      <c r="O722" s="50"/>
    </row>
    <row r="723" spans="1:15" ht="15.75" customHeight="1" x14ac:dyDescent="0.2">
      <c r="A723" s="60" t="s">
        <v>78</v>
      </c>
      <c r="B723" s="38" t="s">
        <v>79</v>
      </c>
      <c r="C723" s="61" t="s">
        <v>52</v>
      </c>
      <c r="D723" s="40">
        <v>9781835627471</v>
      </c>
      <c r="E723" s="38" t="s">
        <v>84</v>
      </c>
      <c r="F723" s="38" t="s">
        <v>85</v>
      </c>
      <c r="G723" s="60"/>
      <c r="H723" s="6">
        <v>6.99</v>
      </c>
      <c r="I723" s="6">
        <f t="shared" si="126"/>
        <v>5.8250000000000002</v>
      </c>
      <c r="J723" s="14">
        <v>48</v>
      </c>
      <c r="K723" s="65">
        <v>0</v>
      </c>
      <c r="L723" s="66">
        <f t="shared" si="127"/>
        <v>0</v>
      </c>
      <c r="M723" s="67">
        <f t="shared" si="128"/>
        <v>2.9707500000000002</v>
      </c>
      <c r="N723" s="71"/>
      <c r="O723" s="50"/>
    </row>
    <row r="724" spans="1:15" ht="15.75" customHeight="1" x14ac:dyDescent="0.2">
      <c r="A724" s="60" t="s">
        <v>78</v>
      </c>
      <c r="B724" s="38" t="s">
        <v>79</v>
      </c>
      <c r="C724" s="61" t="s">
        <v>52</v>
      </c>
      <c r="D724" s="40">
        <v>9781835627464</v>
      </c>
      <c r="E724" s="38" t="s">
        <v>82</v>
      </c>
      <c r="F724" s="38" t="s">
        <v>83</v>
      </c>
      <c r="G724" s="60"/>
      <c r="H724" s="6">
        <v>6.99</v>
      </c>
      <c r="I724" s="6">
        <f t="shared" si="126"/>
        <v>5.8250000000000002</v>
      </c>
      <c r="J724" s="14">
        <v>48</v>
      </c>
      <c r="K724" s="65">
        <v>0</v>
      </c>
      <c r="L724" s="66">
        <f t="shared" si="127"/>
        <v>0</v>
      </c>
      <c r="M724" s="67">
        <f t="shared" si="128"/>
        <v>2.9707500000000002</v>
      </c>
      <c r="N724" s="71"/>
      <c r="O724" s="50"/>
    </row>
    <row r="725" spans="1:15" ht="15.75" customHeight="1" x14ac:dyDescent="0.2">
      <c r="A725" s="60" t="s">
        <v>78</v>
      </c>
      <c r="B725" s="38" t="s">
        <v>79</v>
      </c>
      <c r="C725" s="61" t="s">
        <v>52</v>
      </c>
      <c r="D725" s="40">
        <v>9781835627457</v>
      </c>
      <c r="E725" s="38" t="s">
        <v>80</v>
      </c>
      <c r="F725" s="38" t="s">
        <v>81</v>
      </c>
      <c r="G725" s="60"/>
      <c r="H725" s="6">
        <v>6.99</v>
      </c>
      <c r="I725" s="6">
        <f t="shared" si="126"/>
        <v>5.8250000000000002</v>
      </c>
      <c r="J725" s="14">
        <v>48</v>
      </c>
      <c r="K725" s="65">
        <v>0</v>
      </c>
      <c r="L725" s="66">
        <f t="shared" si="127"/>
        <v>0</v>
      </c>
      <c r="M725" s="67">
        <f t="shared" si="128"/>
        <v>2.9707500000000002</v>
      </c>
      <c r="N725" s="71"/>
      <c r="O725" s="50"/>
    </row>
    <row r="726" spans="1:15" ht="15.75" customHeight="1" x14ac:dyDescent="0.2">
      <c r="A726" s="145"/>
      <c r="B726" s="145"/>
      <c r="C726" s="146"/>
      <c r="D726" s="175"/>
      <c r="E726" s="176"/>
      <c r="F726" s="145"/>
      <c r="G726" s="145"/>
      <c r="H726" s="147"/>
      <c r="I726" s="147"/>
      <c r="J726" s="145"/>
      <c r="K726" s="177"/>
      <c r="L726" s="148"/>
      <c r="M726" s="147"/>
      <c r="N726" s="179">
        <f>-SUM(L718:L725)</f>
        <v>0</v>
      </c>
      <c r="O726" s="50"/>
    </row>
    <row r="727" spans="1:15" ht="15" customHeight="1" x14ac:dyDescent="0.2">
      <c r="A727" s="43" t="s">
        <v>1334</v>
      </c>
      <c r="B727" s="43"/>
      <c r="C727" s="44"/>
      <c r="D727" s="45"/>
      <c r="E727" s="46"/>
      <c r="F727" s="43"/>
      <c r="G727" s="43"/>
      <c r="H727" s="47"/>
      <c r="I727" s="47"/>
      <c r="J727" s="43"/>
      <c r="K727" s="48"/>
      <c r="L727" s="47"/>
      <c r="M727" s="47"/>
      <c r="N727" s="70"/>
      <c r="O727" s="51"/>
    </row>
    <row r="728" spans="1:15" s="151" customFormat="1" ht="15" customHeight="1" x14ac:dyDescent="0.2">
      <c r="A728" s="72" t="s">
        <v>1335</v>
      </c>
      <c r="B728" s="73" t="s">
        <v>79</v>
      </c>
      <c r="C728" s="76">
        <v>46296</v>
      </c>
      <c r="D728" s="150">
        <v>9781835629871</v>
      </c>
      <c r="E728" s="151" t="s">
        <v>1951</v>
      </c>
      <c r="F728" s="151" t="s">
        <v>1952</v>
      </c>
      <c r="G728" s="145"/>
      <c r="H728" s="56">
        <v>8.99</v>
      </c>
      <c r="I728" s="56">
        <f>H728/1.2</f>
        <v>7.4916666666666671</v>
      </c>
      <c r="J728" s="20">
        <v>36</v>
      </c>
      <c r="K728" s="57">
        <v>0</v>
      </c>
      <c r="L728" s="58">
        <f>SUM(M728*K728)</f>
        <v>0</v>
      </c>
      <c r="M728" s="59">
        <f>I728-(I728*$H$26)</f>
        <v>3.8207500000000003</v>
      </c>
      <c r="N728" s="179"/>
      <c r="O728" s="98"/>
    </row>
    <row r="729" spans="1:15" s="151" customFormat="1" ht="15" customHeight="1" x14ac:dyDescent="0.2">
      <c r="A729" s="72" t="s">
        <v>1335</v>
      </c>
      <c r="B729" s="73" t="s">
        <v>79</v>
      </c>
      <c r="C729" s="76">
        <v>46296</v>
      </c>
      <c r="D729" s="150">
        <v>9781835629864</v>
      </c>
      <c r="E729" s="151" t="s">
        <v>1949</v>
      </c>
      <c r="F729" s="151" t="s">
        <v>1950</v>
      </c>
      <c r="G729" s="145"/>
      <c r="H729" s="56">
        <v>8.99</v>
      </c>
      <c r="I729" s="56">
        <f t="shared" ref="I729:I730" si="129">H729/1.2</f>
        <v>7.4916666666666671</v>
      </c>
      <c r="J729" s="20">
        <v>36</v>
      </c>
      <c r="K729" s="57">
        <v>0</v>
      </c>
      <c r="L729" s="58">
        <f t="shared" ref="L729:L730" si="130">SUM(M729*K729)</f>
        <v>0</v>
      </c>
      <c r="M729" s="59">
        <f t="shared" ref="M729:M730" si="131">I729-(I729*$H$26)</f>
        <v>3.8207500000000003</v>
      </c>
      <c r="N729" s="179"/>
      <c r="O729" s="98"/>
    </row>
    <row r="730" spans="1:15" ht="15" customHeight="1" x14ac:dyDescent="0.2">
      <c r="A730" s="38" t="s">
        <v>1335</v>
      </c>
      <c r="B730" s="29" t="s">
        <v>79</v>
      </c>
      <c r="C730" s="61" t="s">
        <v>52</v>
      </c>
      <c r="D730" s="89">
        <v>9781835627389</v>
      </c>
      <c r="E730" s="29" t="s">
        <v>1336</v>
      </c>
      <c r="F730" s="38" t="s">
        <v>1337</v>
      </c>
      <c r="G730" s="14"/>
      <c r="H730" s="6">
        <v>8.99</v>
      </c>
      <c r="I730" s="6">
        <f t="shared" si="129"/>
        <v>7.4916666666666671</v>
      </c>
      <c r="J730" s="14">
        <v>36</v>
      </c>
      <c r="K730" s="65">
        <v>0</v>
      </c>
      <c r="L730" s="66">
        <f t="shared" si="130"/>
        <v>0</v>
      </c>
      <c r="M730" s="67">
        <f t="shared" si="131"/>
        <v>3.8207500000000003</v>
      </c>
      <c r="N730" s="178"/>
      <c r="O730" s="51"/>
    </row>
    <row r="731" spans="1:15" ht="15" customHeight="1" x14ac:dyDescent="0.2">
      <c r="A731" s="38" t="s">
        <v>1335</v>
      </c>
      <c r="B731" s="29" t="s">
        <v>79</v>
      </c>
      <c r="C731" s="61" t="s">
        <v>52</v>
      </c>
      <c r="D731" s="89">
        <v>9781835627372</v>
      </c>
      <c r="E731" s="29" t="s">
        <v>1338</v>
      </c>
      <c r="F731" s="38" t="s">
        <v>1339</v>
      </c>
      <c r="G731" s="14"/>
      <c r="H731" s="6">
        <v>8.99</v>
      </c>
      <c r="I731" s="6">
        <f t="shared" ref="I731:I755" si="132">H731/1.2</f>
        <v>7.4916666666666671</v>
      </c>
      <c r="J731" s="14">
        <v>36</v>
      </c>
      <c r="K731" s="65">
        <v>0</v>
      </c>
      <c r="L731" s="66">
        <f t="shared" ref="L731:L755" si="133">SUM(M731*K731)</f>
        <v>0</v>
      </c>
      <c r="M731" s="67">
        <f t="shared" ref="M731:M755" si="134">I731-(I731*$H$26)</f>
        <v>3.8207500000000003</v>
      </c>
      <c r="N731" s="178"/>
      <c r="O731" s="51"/>
    </row>
    <row r="732" spans="1:15" ht="15" customHeight="1" x14ac:dyDescent="0.2">
      <c r="A732" s="38" t="s">
        <v>1335</v>
      </c>
      <c r="B732" s="29" t="s">
        <v>79</v>
      </c>
      <c r="C732" s="14" t="s">
        <v>55</v>
      </c>
      <c r="D732" s="89">
        <v>9781835626184</v>
      </c>
      <c r="E732" s="29" t="s">
        <v>1340</v>
      </c>
      <c r="F732" s="38" t="s">
        <v>1341</v>
      </c>
      <c r="G732" s="14"/>
      <c r="H732" s="6">
        <v>8.99</v>
      </c>
      <c r="I732" s="6">
        <f t="shared" si="132"/>
        <v>7.4916666666666671</v>
      </c>
      <c r="J732" s="14">
        <v>36</v>
      </c>
      <c r="K732" s="65">
        <v>0</v>
      </c>
      <c r="L732" s="66">
        <f t="shared" si="133"/>
        <v>0</v>
      </c>
      <c r="M732" s="67">
        <f t="shared" si="134"/>
        <v>3.8207500000000003</v>
      </c>
      <c r="N732" s="178"/>
      <c r="O732" s="51"/>
    </row>
    <row r="733" spans="1:15" ht="15" customHeight="1" x14ac:dyDescent="0.2">
      <c r="A733" s="38" t="s">
        <v>1335</v>
      </c>
      <c r="B733" s="29" t="s">
        <v>79</v>
      </c>
      <c r="C733" s="14" t="s">
        <v>55</v>
      </c>
      <c r="D733" s="89">
        <v>9781835626177</v>
      </c>
      <c r="E733" s="29" t="s">
        <v>1342</v>
      </c>
      <c r="F733" s="38" t="s">
        <v>1343</v>
      </c>
      <c r="G733" s="14"/>
      <c r="H733" s="6">
        <v>8.99</v>
      </c>
      <c r="I733" s="6">
        <f t="shared" si="132"/>
        <v>7.4916666666666671</v>
      </c>
      <c r="J733" s="14">
        <v>36</v>
      </c>
      <c r="K733" s="65">
        <v>0</v>
      </c>
      <c r="L733" s="66">
        <f t="shared" si="133"/>
        <v>0</v>
      </c>
      <c r="M733" s="67">
        <f t="shared" si="134"/>
        <v>3.8207500000000003</v>
      </c>
      <c r="N733" s="178"/>
      <c r="O733" s="51"/>
    </row>
    <row r="734" spans="1:15" ht="15" customHeight="1" x14ac:dyDescent="0.2">
      <c r="A734" s="38" t="s">
        <v>1335</v>
      </c>
      <c r="B734" s="29" t="s">
        <v>79</v>
      </c>
      <c r="C734" s="14" t="s">
        <v>55</v>
      </c>
      <c r="D734" s="89">
        <v>9781835622223</v>
      </c>
      <c r="E734" s="29" t="s">
        <v>1344</v>
      </c>
      <c r="F734" s="38" t="s">
        <v>1345</v>
      </c>
      <c r="G734" s="14"/>
      <c r="H734" s="6">
        <v>8.99</v>
      </c>
      <c r="I734" s="6">
        <f t="shared" si="132"/>
        <v>7.4916666666666671</v>
      </c>
      <c r="J734" s="14">
        <v>36</v>
      </c>
      <c r="K734" s="65">
        <v>0</v>
      </c>
      <c r="L734" s="66">
        <f t="shared" si="133"/>
        <v>0</v>
      </c>
      <c r="M734" s="67">
        <f t="shared" si="134"/>
        <v>3.8207500000000003</v>
      </c>
      <c r="N734" s="178"/>
      <c r="O734" s="51"/>
    </row>
    <row r="735" spans="1:15" ht="15" customHeight="1" x14ac:dyDescent="0.2">
      <c r="A735" s="38" t="s">
        <v>1335</v>
      </c>
      <c r="B735" s="29" t="s">
        <v>79</v>
      </c>
      <c r="C735" s="14" t="s">
        <v>55</v>
      </c>
      <c r="D735" s="89">
        <v>9781835622216</v>
      </c>
      <c r="E735" s="29" t="s">
        <v>1346</v>
      </c>
      <c r="F735" s="38" t="s">
        <v>1347</v>
      </c>
      <c r="G735" s="14"/>
      <c r="H735" s="6">
        <v>8.99</v>
      </c>
      <c r="I735" s="6">
        <f t="shared" si="132"/>
        <v>7.4916666666666671</v>
      </c>
      <c r="J735" s="14">
        <v>36</v>
      </c>
      <c r="K735" s="65">
        <v>0</v>
      </c>
      <c r="L735" s="66">
        <f t="shared" si="133"/>
        <v>0</v>
      </c>
      <c r="M735" s="67">
        <f t="shared" si="134"/>
        <v>3.8207500000000003</v>
      </c>
      <c r="N735" s="178"/>
      <c r="O735" s="51"/>
    </row>
    <row r="736" spans="1:15" ht="15" customHeight="1" x14ac:dyDescent="0.2">
      <c r="A736" s="38" t="s">
        <v>1335</v>
      </c>
      <c r="B736" s="29" t="s">
        <v>79</v>
      </c>
      <c r="C736" s="14" t="s">
        <v>55</v>
      </c>
      <c r="D736" s="89">
        <v>9781804179222</v>
      </c>
      <c r="E736" s="29" t="s">
        <v>1348</v>
      </c>
      <c r="F736" s="38" t="s">
        <v>1349</v>
      </c>
      <c r="G736" s="14"/>
      <c r="H736" s="6">
        <v>8.99</v>
      </c>
      <c r="I736" s="6">
        <f t="shared" si="132"/>
        <v>7.4916666666666671</v>
      </c>
      <c r="J736" s="14">
        <v>36</v>
      </c>
      <c r="K736" s="65">
        <v>0</v>
      </c>
      <c r="L736" s="66">
        <f t="shared" si="133"/>
        <v>0</v>
      </c>
      <c r="M736" s="67">
        <f t="shared" si="134"/>
        <v>3.8207500000000003</v>
      </c>
      <c r="N736" s="178"/>
      <c r="O736" s="51"/>
    </row>
    <row r="737" spans="1:15" ht="15" customHeight="1" x14ac:dyDescent="0.2">
      <c r="A737" s="38" t="s">
        <v>1335</v>
      </c>
      <c r="B737" s="29" t="s">
        <v>79</v>
      </c>
      <c r="C737" s="14" t="s">
        <v>55</v>
      </c>
      <c r="D737" s="89">
        <v>9781804179215</v>
      </c>
      <c r="E737" s="29" t="s">
        <v>1350</v>
      </c>
      <c r="F737" s="38" t="s">
        <v>1351</v>
      </c>
      <c r="G737" s="14"/>
      <c r="H737" s="6">
        <v>8.99</v>
      </c>
      <c r="I737" s="6">
        <f t="shared" si="132"/>
        <v>7.4916666666666671</v>
      </c>
      <c r="J737" s="14">
        <v>36</v>
      </c>
      <c r="K737" s="65">
        <v>0</v>
      </c>
      <c r="L737" s="66">
        <f t="shared" si="133"/>
        <v>0</v>
      </c>
      <c r="M737" s="67">
        <f t="shared" si="134"/>
        <v>3.8207500000000003</v>
      </c>
      <c r="N737" s="178"/>
      <c r="O737" s="51"/>
    </row>
    <row r="738" spans="1:15" ht="15" customHeight="1" x14ac:dyDescent="0.2">
      <c r="A738" s="38" t="s">
        <v>1335</v>
      </c>
      <c r="B738" s="29" t="s">
        <v>79</v>
      </c>
      <c r="C738" s="14" t="s">
        <v>55</v>
      </c>
      <c r="D738" s="89">
        <v>9781804177778</v>
      </c>
      <c r="E738" s="29" t="s">
        <v>1352</v>
      </c>
      <c r="F738" s="38" t="s">
        <v>1353</v>
      </c>
      <c r="G738" s="14"/>
      <c r="H738" s="6">
        <v>8.99</v>
      </c>
      <c r="I738" s="6">
        <f t="shared" si="132"/>
        <v>7.4916666666666671</v>
      </c>
      <c r="J738" s="14">
        <v>36</v>
      </c>
      <c r="K738" s="65">
        <v>0</v>
      </c>
      <c r="L738" s="66">
        <f t="shared" si="133"/>
        <v>0</v>
      </c>
      <c r="M738" s="67">
        <f t="shared" si="134"/>
        <v>3.8207500000000003</v>
      </c>
      <c r="N738" s="178"/>
      <c r="O738" s="51"/>
    </row>
    <row r="739" spans="1:15" ht="15" customHeight="1" x14ac:dyDescent="0.2">
      <c r="A739" s="38" t="s">
        <v>1335</v>
      </c>
      <c r="B739" s="29" t="s">
        <v>79</v>
      </c>
      <c r="C739" s="14" t="s">
        <v>55</v>
      </c>
      <c r="D739" s="89">
        <v>9781804177679</v>
      </c>
      <c r="E739" s="29" t="s">
        <v>1354</v>
      </c>
      <c r="F739" s="38" t="s">
        <v>1355</v>
      </c>
      <c r="G739" s="14"/>
      <c r="H739" s="6">
        <v>8.99</v>
      </c>
      <c r="I739" s="6">
        <f t="shared" si="132"/>
        <v>7.4916666666666671</v>
      </c>
      <c r="J739" s="14">
        <v>36</v>
      </c>
      <c r="K739" s="65">
        <v>0</v>
      </c>
      <c r="L739" s="66">
        <f t="shared" si="133"/>
        <v>0</v>
      </c>
      <c r="M739" s="67">
        <f t="shared" si="134"/>
        <v>3.8207500000000003</v>
      </c>
      <c r="N739" s="178"/>
      <c r="O739" s="51"/>
    </row>
    <row r="740" spans="1:15" ht="15" customHeight="1" x14ac:dyDescent="0.2">
      <c r="A740" s="38" t="s">
        <v>1335</v>
      </c>
      <c r="B740" s="29" t="s">
        <v>79</v>
      </c>
      <c r="C740" s="14" t="s">
        <v>55</v>
      </c>
      <c r="D740" s="89">
        <v>9781804176788</v>
      </c>
      <c r="E740" s="29" t="s">
        <v>1356</v>
      </c>
      <c r="F740" s="38" t="s">
        <v>1357</v>
      </c>
      <c r="G740" s="14"/>
      <c r="H740" s="6">
        <v>8.99</v>
      </c>
      <c r="I740" s="6">
        <f t="shared" si="132"/>
        <v>7.4916666666666671</v>
      </c>
      <c r="J740" s="14">
        <v>36</v>
      </c>
      <c r="K740" s="65">
        <v>0</v>
      </c>
      <c r="L740" s="66">
        <f t="shared" si="133"/>
        <v>0</v>
      </c>
      <c r="M740" s="67">
        <f t="shared" si="134"/>
        <v>3.8207500000000003</v>
      </c>
      <c r="N740" s="178"/>
      <c r="O740" s="51"/>
    </row>
    <row r="741" spans="1:15" ht="15" customHeight="1" x14ac:dyDescent="0.2">
      <c r="A741" s="38" t="s">
        <v>1335</v>
      </c>
      <c r="B741" s="29" t="s">
        <v>79</v>
      </c>
      <c r="C741" s="14" t="s">
        <v>55</v>
      </c>
      <c r="D741" s="89">
        <v>9781804173183</v>
      </c>
      <c r="E741" s="29" t="s">
        <v>1358</v>
      </c>
      <c r="F741" s="38" t="s">
        <v>1359</v>
      </c>
      <c r="G741" s="14"/>
      <c r="H741" s="6">
        <v>8.99</v>
      </c>
      <c r="I741" s="6">
        <f t="shared" si="132"/>
        <v>7.4916666666666671</v>
      </c>
      <c r="J741" s="14">
        <v>36</v>
      </c>
      <c r="K741" s="65">
        <v>0</v>
      </c>
      <c r="L741" s="66">
        <f t="shared" si="133"/>
        <v>0</v>
      </c>
      <c r="M741" s="67">
        <f t="shared" si="134"/>
        <v>3.8207500000000003</v>
      </c>
      <c r="N741" s="178"/>
      <c r="O741" s="51"/>
    </row>
    <row r="742" spans="1:15" ht="15" customHeight="1" x14ac:dyDescent="0.2">
      <c r="A742" s="38" t="s">
        <v>1335</v>
      </c>
      <c r="B742" s="29" t="s">
        <v>79</v>
      </c>
      <c r="C742" s="14" t="s">
        <v>55</v>
      </c>
      <c r="D742" s="89">
        <v>9781804173176</v>
      </c>
      <c r="E742" s="29" t="s">
        <v>1360</v>
      </c>
      <c r="F742" s="38" t="s">
        <v>1361</v>
      </c>
      <c r="G742" s="14"/>
      <c r="H742" s="6">
        <v>8.99</v>
      </c>
      <c r="I742" s="6">
        <f t="shared" si="132"/>
        <v>7.4916666666666671</v>
      </c>
      <c r="J742" s="14">
        <v>36</v>
      </c>
      <c r="K742" s="65">
        <v>0</v>
      </c>
      <c r="L742" s="66">
        <f t="shared" si="133"/>
        <v>0</v>
      </c>
      <c r="M742" s="67">
        <f t="shared" si="134"/>
        <v>3.8207500000000003</v>
      </c>
      <c r="N742" s="178"/>
      <c r="O742" s="51"/>
    </row>
    <row r="743" spans="1:15" ht="15" customHeight="1" x14ac:dyDescent="0.2">
      <c r="A743" s="38" t="s">
        <v>1335</v>
      </c>
      <c r="B743" s="29" t="s">
        <v>79</v>
      </c>
      <c r="C743" s="14" t="s">
        <v>55</v>
      </c>
      <c r="D743" s="89">
        <v>9781804172209</v>
      </c>
      <c r="E743" s="29" t="s">
        <v>1362</v>
      </c>
      <c r="F743" s="38" t="s">
        <v>1363</v>
      </c>
      <c r="G743" s="14"/>
      <c r="H743" s="6">
        <v>8.99</v>
      </c>
      <c r="I743" s="6">
        <f t="shared" si="132"/>
        <v>7.4916666666666671</v>
      </c>
      <c r="J743" s="14">
        <v>36</v>
      </c>
      <c r="K743" s="65">
        <v>0</v>
      </c>
      <c r="L743" s="66">
        <f t="shared" si="133"/>
        <v>0</v>
      </c>
      <c r="M743" s="67">
        <f t="shared" si="134"/>
        <v>3.8207500000000003</v>
      </c>
      <c r="N743" s="178"/>
      <c r="O743" s="51"/>
    </row>
    <row r="744" spans="1:15" ht="15" customHeight="1" x14ac:dyDescent="0.2">
      <c r="A744" s="38" t="s">
        <v>1335</v>
      </c>
      <c r="B744" s="29" t="s">
        <v>79</v>
      </c>
      <c r="C744" s="14" t="s">
        <v>55</v>
      </c>
      <c r="D744" s="89">
        <v>9781804172193</v>
      </c>
      <c r="E744" s="29" t="s">
        <v>1364</v>
      </c>
      <c r="F744" s="38" t="s">
        <v>1365</v>
      </c>
      <c r="G744" s="14"/>
      <c r="H744" s="6">
        <v>8.99</v>
      </c>
      <c r="I744" s="6">
        <f t="shared" si="132"/>
        <v>7.4916666666666671</v>
      </c>
      <c r="J744" s="14">
        <v>36</v>
      </c>
      <c r="K744" s="65">
        <v>0</v>
      </c>
      <c r="L744" s="66">
        <f t="shared" si="133"/>
        <v>0</v>
      </c>
      <c r="M744" s="67">
        <f t="shared" si="134"/>
        <v>3.8207500000000003</v>
      </c>
      <c r="N744" s="178"/>
      <c r="O744" s="51"/>
    </row>
    <row r="745" spans="1:15" ht="15" customHeight="1" x14ac:dyDescent="0.2">
      <c r="A745" s="38" t="s">
        <v>1335</v>
      </c>
      <c r="B745" s="29" t="s">
        <v>79</v>
      </c>
      <c r="C745" s="14" t="s">
        <v>55</v>
      </c>
      <c r="D745" s="89">
        <v>9781804172186</v>
      </c>
      <c r="E745" s="29" t="s">
        <v>1366</v>
      </c>
      <c r="F745" s="38" t="s">
        <v>1367</v>
      </c>
      <c r="G745" s="14"/>
      <c r="H745" s="6">
        <v>8.99</v>
      </c>
      <c r="I745" s="6">
        <f t="shared" si="132"/>
        <v>7.4916666666666671</v>
      </c>
      <c r="J745" s="14">
        <v>36</v>
      </c>
      <c r="K745" s="65">
        <v>0</v>
      </c>
      <c r="L745" s="66">
        <f t="shared" si="133"/>
        <v>0</v>
      </c>
      <c r="M745" s="67">
        <f t="shared" si="134"/>
        <v>3.8207500000000003</v>
      </c>
      <c r="N745" s="178"/>
      <c r="O745" s="51"/>
    </row>
    <row r="746" spans="1:15" ht="15" customHeight="1" x14ac:dyDescent="0.2">
      <c r="A746" s="38" t="s">
        <v>1335</v>
      </c>
      <c r="B746" s="29" t="s">
        <v>79</v>
      </c>
      <c r="C746" s="14" t="s">
        <v>55</v>
      </c>
      <c r="D746" s="89">
        <v>9781804172179</v>
      </c>
      <c r="E746" s="29" t="s">
        <v>1368</v>
      </c>
      <c r="F746" s="38" t="s">
        <v>1369</v>
      </c>
      <c r="G746" s="14"/>
      <c r="H746" s="6">
        <v>8.99</v>
      </c>
      <c r="I746" s="6">
        <f t="shared" si="132"/>
        <v>7.4916666666666671</v>
      </c>
      <c r="J746" s="14">
        <v>36</v>
      </c>
      <c r="K746" s="65">
        <v>0</v>
      </c>
      <c r="L746" s="66">
        <f t="shared" si="133"/>
        <v>0</v>
      </c>
      <c r="M746" s="67">
        <f t="shared" si="134"/>
        <v>3.8207500000000003</v>
      </c>
      <c r="N746" s="178"/>
      <c r="O746" s="51"/>
    </row>
    <row r="747" spans="1:15" ht="15" customHeight="1" x14ac:dyDescent="0.2">
      <c r="A747" s="38" t="s">
        <v>1335</v>
      </c>
      <c r="B747" s="29" t="s">
        <v>79</v>
      </c>
      <c r="C747" s="14" t="s">
        <v>55</v>
      </c>
      <c r="D747" s="89">
        <v>9781839648649</v>
      </c>
      <c r="E747" s="29" t="s">
        <v>1370</v>
      </c>
      <c r="F747" s="38" t="s">
        <v>1371</v>
      </c>
      <c r="G747" s="14"/>
      <c r="H747" s="6">
        <v>8.99</v>
      </c>
      <c r="I747" s="6">
        <f t="shared" si="132"/>
        <v>7.4916666666666671</v>
      </c>
      <c r="J747" s="14">
        <v>36</v>
      </c>
      <c r="K747" s="65">
        <v>0</v>
      </c>
      <c r="L747" s="66">
        <f t="shared" si="133"/>
        <v>0</v>
      </c>
      <c r="M747" s="67">
        <f t="shared" si="134"/>
        <v>3.8207500000000003</v>
      </c>
      <c r="N747" s="178"/>
      <c r="O747" s="51"/>
    </row>
    <row r="748" spans="1:15" ht="15" customHeight="1" x14ac:dyDescent="0.2">
      <c r="A748" s="38" t="s">
        <v>1335</v>
      </c>
      <c r="B748" s="29" t="s">
        <v>79</v>
      </c>
      <c r="C748" s="14" t="s">
        <v>55</v>
      </c>
      <c r="D748" s="89">
        <v>9781839648632</v>
      </c>
      <c r="E748" s="29" t="s">
        <v>1372</v>
      </c>
      <c r="F748" s="38" t="s">
        <v>1373</v>
      </c>
      <c r="G748" s="14"/>
      <c r="H748" s="6">
        <v>8.99</v>
      </c>
      <c r="I748" s="6">
        <f t="shared" si="132"/>
        <v>7.4916666666666671</v>
      </c>
      <c r="J748" s="14">
        <v>36</v>
      </c>
      <c r="K748" s="65">
        <v>0</v>
      </c>
      <c r="L748" s="66">
        <f t="shared" si="133"/>
        <v>0</v>
      </c>
      <c r="M748" s="67">
        <f t="shared" si="134"/>
        <v>3.8207500000000003</v>
      </c>
      <c r="N748" s="178"/>
      <c r="O748" s="51"/>
    </row>
    <row r="749" spans="1:15" ht="15" customHeight="1" x14ac:dyDescent="0.2">
      <c r="A749" s="38" t="s">
        <v>1335</v>
      </c>
      <c r="B749" s="29" t="s">
        <v>79</v>
      </c>
      <c r="C749" s="14" t="s">
        <v>55</v>
      </c>
      <c r="D749" s="89">
        <v>9781839648625</v>
      </c>
      <c r="E749" s="29" t="s">
        <v>1374</v>
      </c>
      <c r="F749" s="38" t="s">
        <v>1375</v>
      </c>
      <c r="G749" s="14"/>
      <c r="H749" s="6">
        <v>8.99</v>
      </c>
      <c r="I749" s="6">
        <f t="shared" si="132"/>
        <v>7.4916666666666671</v>
      </c>
      <c r="J749" s="14">
        <v>36</v>
      </c>
      <c r="K749" s="65">
        <v>0</v>
      </c>
      <c r="L749" s="66">
        <f t="shared" si="133"/>
        <v>0</v>
      </c>
      <c r="M749" s="67">
        <f t="shared" si="134"/>
        <v>3.8207500000000003</v>
      </c>
      <c r="N749" s="178"/>
      <c r="O749" s="51"/>
    </row>
    <row r="750" spans="1:15" ht="15" customHeight="1" x14ac:dyDescent="0.2">
      <c r="A750" s="38" t="s">
        <v>1335</v>
      </c>
      <c r="B750" s="38" t="s">
        <v>79</v>
      </c>
      <c r="C750" s="14" t="s">
        <v>55</v>
      </c>
      <c r="D750" s="40">
        <v>9781839647581</v>
      </c>
      <c r="E750" s="38" t="s">
        <v>1376</v>
      </c>
      <c r="F750" s="38" t="s">
        <v>1377</v>
      </c>
      <c r="G750" s="14"/>
      <c r="H750" s="6">
        <v>8.99</v>
      </c>
      <c r="I750" s="6">
        <f t="shared" si="132"/>
        <v>7.4916666666666671</v>
      </c>
      <c r="J750" s="14">
        <v>36</v>
      </c>
      <c r="K750" s="65">
        <v>0</v>
      </c>
      <c r="L750" s="66">
        <f t="shared" si="133"/>
        <v>0</v>
      </c>
      <c r="M750" s="67">
        <f t="shared" si="134"/>
        <v>3.8207500000000003</v>
      </c>
      <c r="N750" s="178"/>
      <c r="O750" s="51"/>
    </row>
    <row r="751" spans="1:15" ht="15" customHeight="1" x14ac:dyDescent="0.2">
      <c r="A751" s="38" t="s">
        <v>1335</v>
      </c>
      <c r="B751" s="29" t="s">
        <v>79</v>
      </c>
      <c r="C751" s="14" t="s">
        <v>55</v>
      </c>
      <c r="D751" s="89">
        <v>9781839649059</v>
      </c>
      <c r="E751" s="29" t="s">
        <v>1378</v>
      </c>
      <c r="F751" s="38" t="s">
        <v>1379</v>
      </c>
      <c r="G751" s="14"/>
      <c r="H751" s="6">
        <v>8.99</v>
      </c>
      <c r="I751" s="6">
        <f t="shared" si="132"/>
        <v>7.4916666666666671</v>
      </c>
      <c r="J751" s="14">
        <v>36</v>
      </c>
      <c r="K751" s="65">
        <v>0</v>
      </c>
      <c r="L751" s="66">
        <f t="shared" si="133"/>
        <v>0</v>
      </c>
      <c r="M751" s="67">
        <f t="shared" si="134"/>
        <v>3.8207500000000003</v>
      </c>
      <c r="N751" s="178"/>
      <c r="O751" s="51"/>
    </row>
    <row r="752" spans="1:15" ht="15" customHeight="1" x14ac:dyDescent="0.2">
      <c r="A752" s="38" t="s">
        <v>1335</v>
      </c>
      <c r="B752" s="29" t="s">
        <v>79</v>
      </c>
      <c r="C752" s="14" t="s">
        <v>55</v>
      </c>
      <c r="D752" s="89">
        <v>9781839644870</v>
      </c>
      <c r="E752" s="29" t="s">
        <v>1380</v>
      </c>
      <c r="F752" s="38" t="s">
        <v>1381</v>
      </c>
      <c r="G752" s="14"/>
      <c r="H752" s="6">
        <v>8.99</v>
      </c>
      <c r="I752" s="6">
        <f t="shared" si="132"/>
        <v>7.4916666666666671</v>
      </c>
      <c r="J752" s="14">
        <v>36</v>
      </c>
      <c r="K752" s="65">
        <v>0</v>
      </c>
      <c r="L752" s="66">
        <f t="shared" si="133"/>
        <v>0</v>
      </c>
      <c r="M752" s="67">
        <f t="shared" si="134"/>
        <v>3.8207500000000003</v>
      </c>
      <c r="N752" s="178"/>
      <c r="O752" s="51"/>
    </row>
    <row r="753" spans="1:15" ht="15" customHeight="1" x14ac:dyDescent="0.2">
      <c r="A753" s="38" t="s">
        <v>1335</v>
      </c>
      <c r="B753" s="29" t="s">
        <v>79</v>
      </c>
      <c r="C753" s="14" t="s">
        <v>55</v>
      </c>
      <c r="D753" s="89">
        <v>9781839644863</v>
      </c>
      <c r="E753" s="29" t="s">
        <v>1382</v>
      </c>
      <c r="F753" s="38" t="s">
        <v>1383</v>
      </c>
      <c r="G753" s="14"/>
      <c r="H753" s="6">
        <v>8.99</v>
      </c>
      <c r="I753" s="6">
        <f t="shared" si="132"/>
        <v>7.4916666666666671</v>
      </c>
      <c r="J753" s="14">
        <v>36</v>
      </c>
      <c r="K753" s="65">
        <v>0</v>
      </c>
      <c r="L753" s="66">
        <f t="shared" si="133"/>
        <v>0</v>
      </c>
      <c r="M753" s="67">
        <f t="shared" si="134"/>
        <v>3.8207500000000003</v>
      </c>
      <c r="N753" s="178"/>
      <c r="O753" s="51"/>
    </row>
    <row r="754" spans="1:15" ht="15.75" customHeight="1" x14ac:dyDescent="0.2">
      <c r="A754" s="38" t="s">
        <v>1335</v>
      </c>
      <c r="B754" s="38" t="s">
        <v>79</v>
      </c>
      <c r="C754" s="14" t="s">
        <v>55</v>
      </c>
      <c r="D754" s="40">
        <v>9781839644856</v>
      </c>
      <c r="E754" s="38" t="s">
        <v>1384</v>
      </c>
      <c r="F754" s="38" t="s">
        <v>1385</v>
      </c>
      <c r="G754" s="14"/>
      <c r="H754" s="6">
        <v>8.99</v>
      </c>
      <c r="I754" s="6">
        <f t="shared" si="132"/>
        <v>7.4916666666666671</v>
      </c>
      <c r="J754" s="14">
        <v>36</v>
      </c>
      <c r="K754" s="65">
        <v>0</v>
      </c>
      <c r="L754" s="66">
        <f t="shared" si="133"/>
        <v>0</v>
      </c>
      <c r="M754" s="67">
        <f t="shared" si="134"/>
        <v>3.8207500000000003</v>
      </c>
      <c r="N754" s="178"/>
      <c r="O754" s="51"/>
    </row>
    <row r="755" spans="1:15" ht="15.75" customHeight="1" x14ac:dyDescent="0.2">
      <c r="A755" s="38" t="s">
        <v>1335</v>
      </c>
      <c r="B755" s="29" t="s">
        <v>79</v>
      </c>
      <c r="C755" s="14" t="s">
        <v>55</v>
      </c>
      <c r="D755" s="89">
        <v>9781839644726</v>
      </c>
      <c r="E755" s="29" t="s">
        <v>1386</v>
      </c>
      <c r="F755" s="38" t="s">
        <v>1387</v>
      </c>
      <c r="G755" s="84"/>
      <c r="H755" s="6">
        <v>8.99</v>
      </c>
      <c r="I755" s="6">
        <f t="shared" si="132"/>
        <v>7.4916666666666671</v>
      </c>
      <c r="J755" s="14">
        <v>36</v>
      </c>
      <c r="K755" s="65">
        <v>0</v>
      </c>
      <c r="L755" s="66">
        <f t="shared" si="133"/>
        <v>0</v>
      </c>
      <c r="M755" s="67">
        <f t="shared" si="134"/>
        <v>3.8207500000000003</v>
      </c>
      <c r="N755" s="178"/>
      <c r="O755" s="91"/>
    </row>
    <row r="756" spans="1:15" ht="15.75" customHeight="1" x14ac:dyDescent="0.2">
      <c r="A756" s="145"/>
      <c r="B756" s="145"/>
      <c r="C756" s="146"/>
      <c r="D756" s="175"/>
      <c r="E756" s="176"/>
      <c r="F756" s="145"/>
      <c r="G756" s="145"/>
      <c r="H756" s="147"/>
      <c r="I756" s="147"/>
      <c r="J756" s="145"/>
      <c r="K756" s="177"/>
      <c r="L756" s="148"/>
      <c r="M756" s="147"/>
      <c r="N756" s="179">
        <f>SUM(L728:L755)</f>
        <v>0</v>
      </c>
      <c r="O756" s="50"/>
    </row>
    <row r="757" spans="1:15" ht="15.75" customHeight="1" x14ac:dyDescent="0.2">
      <c r="A757" s="46" t="s">
        <v>1388</v>
      </c>
      <c r="B757" s="43"/>
      <c r="C757" s="44"/>
      <c r="D757" s="45"/>
      <c r="E757" s="46"/>
      <c r="F757" s="43"/>
      <c r="G757" s="43"/>
      <c r="H757" s="47"/>
      <c r="I757" s="47"/>
      <c r="J757" s="43"/>
      <c r="K757" s="48"/>
      <c r="L757" s="47"/>
      <c r="M757" s="47"/>
      <c r="N757" s="70"/>
      <c r="O757" s="51"/>
    </row>
    <row r="758" spans="1:15" s="151" customFormat="1" ht="15.75" customHeight="1" x14ac:dyDescent="0.2">
      <c r="A758" s="53" t="s">
        <v>1389</v>
      </c>
      <c r="B758" s="73" t="s">
        <v>79</v>
      </c>
      <c r="C758" s="76">
        <v>46296</v>
      </c>
      <c r="D758" s="150">
        <v>9781835629895</v>
      </c>
      <c r="E758" s="151" t="s">
        <v>1947</v>
      </c>
      <c r="F758" s="151" t="s">
        <v>1948</v>
      </c>
      <c r="G758" s="145"/>
      <c r="H758" s="155">
        <v>11.99</v>
      </c>
      <c r="I758" s="55">
        <f t="shared" ref="I758:I782" si="135">H758/1.2</f>
        <v>9.9916666666666671</v>
      </c>
      <c r="J758" s="20">
        <v>36</v>
      </c>
      <c r="K758" s="92">
        <v>0</v>
      </c>
      <c r="L758" s="58">
        <f t="shared" ref="L758:L782" si="136">SUM(M758*K758)</f>
        <v>0</v>
      </c>
      <c r="M758" s="59">
        <f t="shared" ref="M758:M782" si="137">I758-(I758*$H$26)</f>
        <v>5.0957500000000007</v>
      </c>
      <c r="N758" s="179"/>
      <c r="O758" s="98"/>
    </row>
    <row r="759" spans="1:15" s="151" customFormat="1" ht="15.75" customHeight="1" x14ac:dyDescent="0.2">
      <c r="A759" s="53" t="s">
        <v>1389</v>
      </c>
      <c r="B759" s="73" t="s">
        <v>79</v>
      </c>
      <c r="C759" s="76">
        <v>46296</v>
      </c>
      <c r="D759" s="150">
        <v>9781835629888</v>
      </c>
      <c r="E759" s="151" t="s">
        <v>1945</v>
      </c>
      <c r="F759" s="151" t="s">
        <v>1946</v>
      </c>
      <c r="G759" s="145"/>
      <c r="H759" s="155">
        <v>11.99</v>
      </c>
      <c r="I759" s="55">
        <f t="shared" si="135"/>
        <v>9.9916666666666671</v>
      </c>
      <c r="J759" s="20">
        <v>36</v>
      </c>
      <c r="K759" s="92">
        <v>0</v>
      </c>
      <c r="L759" s="58">
        <f t="shared" si="136"/>
        <v>0</v>
      </c>
      <c r="M759" s="59">
        <f t="shared" si="137"/>
        <v>5.0957500000000007</v>
      </c>
      <c r="N759" s="179"/>
      <c r="O759" s="98"/>
    </row>
    <row r="760" spans="1:15" ht="15.75" customHeight="1" x14ac:dyDescent="0.2">
      <c r="A760" s="63" t="s">
        <v>1389</v>
      </c>
      <c r="B760" s="29" t="s">
        <v>79</v>
      </c>
      <c r="C760" s="61" t="s">
        <v>52</v>
      </c>
      <c r="D760" s="40">
        <v>9781835628607</v>
      </c>
      <c r="E760" s="38" t="s">
        <v>1396</v>
      </c>
      <c r="F760" s="38" t="s">
        <v>1397</v>
      </c>
      <c r="G760" s="14"/>
      <c r="H760" s="86">
        <v>11.99</v>
      </c>
      <c r="I760" s="64">
        <f t="shared" si="135"/>
        <v>9.9916666666666671</v>
      </c>
      <c r="J760" s="14">
        <v>36</v>
      </c>
      <c r="K760" s="85">
        <v>0</v>
      </c>
      <c r="L760" s="66">
        <f t="shared" si="136"/>
        <v>0</v>
      </c>
      <c r="M760" s="67">
        <f t="shared" si="137"/>
        <v>5.0957500000000007</v>
      </c>
      <c r="N760" s="178"/>
      <c r="O760" s="51"/>
    </row>
    <row r="761" spans="1:15" ht="15.75" customHeight="1" x14ac:dyDescent="0.2">
      <c r="A761" s="63" t="s">
        <v>1389</v>
      </c>
      <c r="B761" s="29" t="s">
        <v>79</v>
      </c>
      <c r="C761" s="61" t="s">
        <v>52</v>
      </c>
      <c r="D761" s="40">
        <v>9781835628591</v>
      </c>
      <c r="E761" s="38" t="s">
        <v>1394</v>
      </c>
      <c r="F761" s="38" t="s">
        <v>1395</v>
      </c>
      <c r="G761" s="14"/>
      <c r="H761" s="86">
        <v>11.99</v>
      </c>
      <c r="I761" s="64">
        <f t="shared" si="135"/>
        <v>9.9916666666666671</v>
      </c>
      <c r="J761" s="14">
        <v>36</v>
      </c>
      <c r="K761" s="85">
        <v>0</v>
      </c>
      <c r="L761" s="66">
        <f t="shared" si="136"/>
        <v>0</v>
      </c>
      <c r="M761" s="67">
        <f t="shared" si="137"/>
        <v>5.0957500000000007</v>
      </c>
      <c r="N761" s="178"/>
      <c r="O761" s="51"/>
    </row>
    <row r="762" spans="1:15" ht="15.75" customHeight="1" x14ac:dyDescent="0.2">
      <c r="A762" s="63" t="s">
        <v>1389</v>
      </c>
      <c r="B762" s="29" t="s">
        <v>79</v>
      </c>
      <c r="C762" s="61" t="s">
        <v>52</v>
      </c>
      <c r="D762" s="40">
        <v>9781835628584</v>
      </c>
      <c r="E762" s="38" t="s">
        <v>1392</v>
      </c>
      <c r="F762" s="38" t="s">
        <v>1393</v>
      </c>
      <c r="G762" s="14"/>
      <c r="H762" s="86">
        <v>11.99</v>
      </c>
      <c r="I762" s="64">
        <f t="shared" si="135"/>
        <v>9.9916666666666671</v>
      </c>
      <c r="J762" s="14">
        <v>36</v>
      </c>
      <c r="K762" s="85">
        <v>0</v>
      </c>
      <c r="L762" s="66">
        <f t="shared" si="136"/>
        <v>0</v>
      </c>
      <c r="M762" s="67">
        <f t="shared" si="137"/>
        <v>5.0957500000000007</v>
      </c>
      <c r="N762" s="178"/>
      <c r="O762" s="51"/>
    </row>
    <row r="763" spans="1:15" ht="15.75" customHeight="1" x14ac:dyDescent="0.2">
      <c r="A763" s="63" t="s">
        <v>1389</v>
      </c>
      <c r="B763" s="29" t="s">
        <v>79</v>
      </c>
      <c r="C763" s="61" t="s">
        <v>52</v>
      </c>
      <c r="D763" s="40">
        <v>9781835628577</v>
      </c>
      <c r="E763" s="38" t="s">
        <v>1390</v>
      </c>
      <c r="F763" s="38" t="s">
        <v>1391</v>
      </c>
      <c r="G763" s="14"/>
      <c r="H763" s="86">
        <v>11.99</v>
      </c>
      <c r="I763" s="64">
        <f t="shared" si="135"/>
        <v>9.9916666666666671</v>
      </c>
      <c r="J763" s="14">
        <v>36</v>
      </c>
      <c r="K763" s="69">
        <v>0</v>
      </c>
      <c r="L763" s="66">
        <f t="shared" si="136"/>
        <v>0</v>
      </c>
      <c r="M763" s="67">
        <f t="shared" si="137"/>
        <v>5.0957500000000007</v>
      </c>
      <c r="N763" s="178"/>
      <c r="O763" s="51"/>
    </row>
    <row r="764" spans="1:15" ht="15.75" customHeight="1" x14ac:dyDescent="0.2">
      <c r="A764" s="63" t="s">
        <v>1389</v>
      </c>
      <c r="B764" s="29" t="s">
        <v>79</v>
      </c>
      <c r="C764" s="38" t="s">
        <v>55</v>
      </c>
      <c r="D764" s="40">
        <v>9781835626207</v>
      </c>
      <c r="E764" s="38" t="s">
        <v>1398</v>
      </c>
      <c r="F764" s="38" t="s">
        <v>1399</v>
      </c>
      <c r="G764" s="14"/>
      <c r="H764" s="86">
        <v>11.99</v>
      </c>
      <c r="I764" s="64">
        <f t="shared" si="135"/>
        <v>9.9916666666666671</v>
      </c>
      <c r="J764" s="14">
        <v>36</v>
      </c>
      <c r="K764" s="85">
        <v>0</v>
      </c>
      <c r="L764" s="66">
        <f t="shared" si="136"/>
        <v>0</v>
      </c>
      <c r="M764" s="67">
        <f t="shared" si="137"/>
        <v>5.0957500000000007</v>
      </c>
      <c r="N764" s="178"/>
      <c r="O764" s="51"/>
    </row>
    <row r="765" spans="1:15" ht="15.75" customHeight="1" x14ac:dyDescent="0.2">
      <c r="A765" s="63" t="s">
        <v>1389</v>
      </c>
      <c r="B765" s="29" t="s">
        <v>79</v>
      </c>
      <c r="C765" s="38" t="s">
        <v>55</v>
      </c>
      <c r="D765" s="40">
        <v>9781835626191</v>
      </c>
      <c r="E765" s="38" t="s">
        <v>1400</v>
      </c>
      <c r="F765" s="38" t="s">
        <v>1401</v>
      </c>
      <c r="G765" s="14"/>
      <c r="H765" s="86">
        <v>11.99</v>
      </c>
      <c r="I765" s="64">
        <f t="shared" si="135"/>
        <v>9.9916666666666671</v>
      </c>
      <c r="J765" s="14">
        <v>36</v>
      </c>
      <c r="K765" s="85">
        <v>0</v>
      </c>
      <c r="L765" s="66">
        <f t="shared" si="136"/>
        <v>0</v>
      </c>
      <c r="M765" s="67">
        <f t="shared" si="137"/>
        <v>5.0957500000000007</v>
      </c>
      <c r="N765" s="178"/>
      <c r="O765" s="51"/>
    </row>
    <row r="766" spans="1:15" ht="15" customHeight="1" x14ac:dyDescent="0.2">
      <c r="A766" s="63" t="s">
        <v>1389</v>
      </c>
      <c r="B766" s="29" t="s">
        <v>79</v>
      </c>
      <c r="C766" s="38" t="s">
        <v>55</v>
      </c>
      <c r="D766" s="40">
        <v>9781835625156</v>
      </c>
      <c r="E766" s="38" t="s">
        <v>1402</v>
      </c>
      <c r="F766" s="38" t="s">
        <v>1403</v>
      </c>
      <c r="G766" s="38"/>
      <c r="H766" s="86">
        <v>11.99</v>
      </c>
      <c r="I766" s="64">
        <f t="shared" si="135"/>
        <v>9.9916666666666671</v>
      </c>
      <c r="J766" s="14">
        <v>36</v>
      </c>
      <c r="K766" s="69">
        <v>0</v>
      </c>
      <c r="L766" s="66">
        <f t="shared" si="136"/>
        <v>0</v>
      </c>
      <c r="M766" s="67">
        <f t="shared" si="137"/>
        <v>5.0957500000000007</v>
      </c>
      <c r="N766" s="178"/>
      <c r="O766" s="38"/>
    </row>
    <row r="767" spans="1:15" ht="15" customHeight="1" x14ac:dyDescent="0.2">
      <c r="A767" s="63" t="s">
        <v>1389</v>
      </c>
      <c r="B767" s="29" t="s">
        <v>79</v>
      </c>
      <c r="C767" s="38" t="s">
        <v>55</v>
      </c>
      <c r="D767" s="40">
        <v>9781835625149</v>
      </c>
      <c r="E767" s="38" t="s">
        <v>1404</v>
      </c>
      <c r="F767" s="38" t="s">
        <v>1405</v>
      </c>
      <c r="G767" s="14"/>
      <c r="H767" s="86">
        <v>11.99</v>
      </c>
      <c r="I767" s="64">
        <f t="shared" si="135"/>
        <v>9.9916666666666671</v>
      </c>
      <c r="J767" s="14">
        <v>36</v>
      </c>
      <c r="K767" s="85">
        <v>0</v>
      </c>
      <c r="L767" s="66">
        <f t="shared" si="136"/>
        <v>0</v>
      </c>
      <c r="M767" s="67">
        <f t="shared" si="137"/>
        <v>5.0957500000000007</v>
      </c>
      <c r="N767" s="178"/>
      <c r="O767" s="100"/>
    </row>
    <row r="768" spans="1:15" ht="15" customHeight="1" x14ac:dyDescent="0.2">
      <c r="A768" s="63" t="s">
        <v>1389</v>
      </c>
      <c r="B768" s="29" t="s">
        <v>79</v>
      </c>
      <c r="C768" s="38" t="s">
        <v>55</v>
      </c>
      <c r="D768" s="40">
        <v>9781835625132</v>
      </c>
      <c r="E768" s="38" t="s">
        <v>1406</v>
      </c>
      <c r="F768" s="38" t="s">
        <v>1407</v>
      </c>
      <c r="G768" s="14"/>
      <c r="H768" s="86">
        <v>11.99</v>
      </c>
      <c r="I768" s="64">
        <f t="shared" si="135"/>
        <v>9.9916666666666671</v>
      </c>
      <c r="J768" s="14">
        <v>36</v>
      </c>
      <c r="K768" s="85">
        <v>0</v>
      </c>
      <c r="L768" s="66">
        <f t="shared" si="136"/>
        <v>0</v>
      </c>
      <c r="M768" s="67">
        <f t="shared" si="137"/>
        <v>5.0957500000000007</v>
      </c>
      <c r="N768" s="178"/>
      <c r="O768" s="100"/>
    </row>
    <row r="769" spans="1:15" ht="15" customHeight="1" x14ac:dyDescent="0.2">
      <c r="A769" s="63" t="s">
        <v>1389</v>
      </c>
      <c r="B769" s="29" t="s">
        <v>79</v>
      </c>
      <c r="C769" s="38" t="s">
        <v>55</v>
      </c>
      <c r="D769" s="40">
        <v>9781835625125</v>
      </c>
      <c r="E769" s="38" t="s">
        <v>1408</v>
      </c>
      <c r="F769" s="38" t="s">
        <v>1409</v>
      </c>
      <c r="G769" s="14"/>
      <c r="H769" s="86">
        <v>11.99</v>
      </c>
      <c r="I769" s="64">
        <f t="shared" si="135"/>
        <v>9.9916666666666671</v>
      </c>
      <c r="J769" s="14">
        <v>36</v>
      </c>
      <c r="K769" s="85">
        <v>0</v>
      </c>
      <c r="L769" s="66">
        <f t="shared" si="136"/>
        <v>0</v>
      </c>
      <c r="M769" s="67">
        <f t="shared" si="137"/>
        <v>5.0957500000000007</v>
      </c>
      <c r="N769" s="178"/>
      <c r="O769" s="100"/>
    </row>
    <row r="770" spans="1:15" ht="15" customHeight="1" x14ac:dyDescent="0.2">
      <c r="A770" s="63" t="s">
        <v>1389</v>
      </c>
      <c r="B770" s="29" t="s">
        <v>79</v>
      </c>
      <c r="C770" s="38" t="s">
        <v>55</v>
      </c>
      <c r="D770" s="40">
        <v>9781804179246</v>
      </c>
      <c r="E770" s="38" t="s">
        <v>1410</v>
      </c>
      <c r="F770" s="38" t="s">
        <v>1411</v>
      </c>
      <c r="G770" s="14"/>
      <c r="H770" s="86">
        <v>11.99</v>
      </c>
      <c r="I770" s="64">
        <f t="shared" si="135"/>
        <v>9.9916666666666671</v>
      </c>
      <c r="J770" s="14">
        <v>36</v>
      </c>
      <c r="K770" s="85">
        <v>0</v>
      </c>
      <c r="L770" s="66">
        <f t="shared" si="136"/>
        <v>0</v>
      </c>
      <c r="M770" s="67">
        <f t="shared" si="137"/>
        <v>5.0957500000000007</v>
      </c>
      <c r="N770" s="178"/>
      <c r="O770" s="100"/>
    </row>
    <row r="771" spans="1:15" ht="15" customHeight="1" x14ac:dyDescent="0.2">
      <c r="A771" s="63" t="s">
        <v>1389</v>
      </c>
      <c r="B771" s="29" t="s">
        <v>79</v>
      </c>
      <c r="C771" s="38" t="s">
        <v>55</v>
      </c>
      <c r="D771" s="40">
        <v>9781804179239</v>
      </c>
      <c r="E771" s="38" t="s">
        <v>1412</v>
      </c>
      <c r="F771" s="38" t="s">
        <v>1413</v>
      </c>
      <c r="G771" s="14"/>
      <c r="H771" s="86">
        <v>11.99</v>
      </c>
      <c r="I771" s="64">
        <f t="shared" si="135"/>
        <v>9.9916666666666671</v>
      </c>
      <c r="J771" s="14">
        <v>36</v>
      </c>
      <c r="K771" s="85">
        <v>0</v>
      </c>
      <c r="L771" s="66">
        <f t="shared" si="136"/>
        <v>0</v>
      </c>
      <c r="M771" s="67">
        <f t="shared" si="137"/>
        <v>5.0957500000000007</v>
      </c>
      <c r="N771" s="178"/>
      <c r="O771" s="100"/>
    </row>
    <row r="772" spans="1:15" ht="15" customHeight="1" x14ac:dyDescent="0.2">
      <c r="A772" s="63" t="s">
        <v>1389</v>
      </c>
      <c r="B772" s="29" t="s">
        <v>79</v>
      </c>
      <c r="C772" s="38" t="s">
        <v>55</v>
      </c>
      <c r="D772" s="40">
        <v>9781804178409</v>
      </c>
      <c r="E772" s="38" t="s">
        <v>1414</v>
      </c>
      <c r="F772" s="38" t="s">
        <v>1415</v>
      </c>
      <c r="G772" s="14"/>
      <c r="H772" s="86">
        <v>11.99</v>
      </c>
      <c r="I772" s="64">
        <f t="shared" si="135"/>
        <v>9.9916666666666671</v>
      </c>
      <c r="J772" s="14">
        <v>36</v>
      </c>
      <c r="K772" s="65">
        <v>0</v>
      </c>
      <c r="L772" s="66">
        <f t="shared" si="136"/>
        <v>0</v>
      </c>
      <c r="M772" s="67">
        <f t="shared" si="137"/>
        <v>5.0957500000000007</v>
      </c>
      <c r="N772" s="178"/>
      <c r="O772" s="61"/>
    </row>
    <row r="773" spans="1:15" ht="15.75" customHeight="1" x14ac:dyDescent="0.2">
      <c r="A773" s="101" t="s">
        <v>1389</v>
      </c>
      <c r="B773" s="38" t="s">
        <v>79</v>
      </c>
      <c r="C773" s="38" t="s">
        <v>55</v>
      </c>
      <c r="D773" s="40">
        <v>9781804178393</v>
      </c>
      <c r="E773" s="38" t="s">
        <v>1416</v>
      </c>
      <c r="F773" s="38" t="s">
        <v>1417</v>
      </c>
      <c r="G773" s="14"/>
      <c r="H773" s="6">
        <v>11.99</v>
      </c>
      <c r="I773" s="102">
        <f t="shared" si="135"/>
        <v>9.9916666666666671</v>
      </c>
      <c r="J773" s="14">
        <v>36</v>
      </c>
      <c r="K773" s="65">
        <v>0</v>
      </c>
      <c r="L773" s="66">
        <f t="shared" si="136"/>
        <v>0</v>
      </c>
      <c r="M773" s="67">
        <f t="shared" si="137"/>
        <v>5.0957500000000007</v>
      </c>
      <c r="N773" s="178"/>
      <c r="O773" s="68"/>
    </row>
    <row r="774" spans="1:15" ht="15.75" customHeight="1" x14ac:dyDescent="0.2">
      <c r="A774" s="63" t="s">
        <v>1389</v>
      </c>
      <c r="B774" s="29" t="s">
        <v>79</v>
      </c>
      <c r="C774" s="38" t="s">
        <v>55</v>
      </c>
      <c r="D774" s="40">
        <v>9781804178386</v>
      </c>
      <c r="E774" s="38" t="s">
        <v>1418</v>
      </c>
      <c r="F774" s="38" t="s">
        <v>1419</v>
      </c>
      <c r="G774" s="14"/>
      <c r="H774" s="86">
        <v>11.99</v>
      </c>
      <c r="I774" s="64">
        <f t="shared" si="135"/>
        <v>9.9916666666666671</v>
      </c>
      <c r="J774" s="14">
        <v>36</v>
      </c>
      <c r="K774" s="65">
        <v>0</v>
      </c>
      <c r="L774" s="66">
        <f t="shared" si="136"/>
        <v>0</v>
      </c>
      <c r="M774" s="67">
        <f t="shared" si="137"/>
        <v>5.0957500000000007</v>
      </c>
      <c r="N774" s="178"/>
      <c r="O774" s="68"/>
    </row>
    <row r="775" spans="1:15" ht="15.75" customHeight="1" x14ac:dyDescent="0.2">
      <c r="A775" s="63" t="s">
        <v>1389</v>
      </c>
      <c r="B775" s="29" t="s">
        <v>79</v>
      </c>
      <c r="C775" s="38" t="s">
        <v>55</v>
      </c>
      <c r="D775" s="40">
        <v>9781804178379</v>
      </c>
      <c r="E775" s="38" t="s">
        <v>1420</v>
      </c>
      <c r="F775" s="38" t="s">
        <v>1421</v>
      </c>
      <c r="G775" s="14"/>
      <c r="H775" s="86">
        <v>11.99</v>
      </c>
      <c r="I775" s="64">
        <f t="shared" si="135"/>
        <v>9.9916666666666671</v>
      </c>
      <c r="J775" s="14">
        <v>36</v>
      </c>
      <c r="K775" s="65">
        <v>0</v>
      </c>
      <c r="L775" s="66">
        <f t="shared" si="136"/>
        <v>0</v>
      </c>
      <c r="M775" s="67">
        <f t="shared" si="137"/>
        <v>5.0957500000000007</v>
      </c>
      <c r="N775" s="178"/>
      <c r="O775" s="68"/>
    </row>
    <row r="776" spans="1:15" ht="15.75" customHeight="1" x14ac:dyDescent="0.2">
      <c r="A776" s="63" t="s">
        <v>1389</v>
      </c>
      <c r="B776" s="29" t="s">
        <v>79</v>
      </c>
      <c r="C776" s="38" t="s">
        <v>55</v>
      </c>
      <c r="D776" s="40">
        <v>9781804176832</v>
      </c>
      <c r="E776" s="38" t="s">
        <v>1422</v>
      </c>
      <c r="F776" s="38" t="s">
        <v>1423</v>
      </c>
      <c r="G776" s="14"/>
      <c r="H776" s="86">
        <v>11.99</v>
      </c>
      <c r="I776" s="64">
        <f t="shared" si="135"/>
        <v>9.9916666666666671</v>
      </c>
      <c r="J776" s="14">
        <v>36</v>
      </c>
      <c r="K776" s="65">
        <v>0</v>
      </c>
      <c r="L776" s="66">
        <f t="shared" si="136"/>
        <v>0</v>
      </c>
      <c r="M776" s="67">
        <f t="shared" si="137"/>
        <v>5.0957500000000007</v>
      </c>
      <c r="N776" s="178"/>
      <c r="O776" s="68"/>
    </row>
    <row r="777" spans="1:15" ht="15.75" customHeight="1" x14ac:dyDescent="0.2">
      <c r="A777" s="63" t="s">
        <v>1389</v>
      </c>
      <c r="B777" s="29" t="s">
        <v>79</v>
      </c>
      <c r="C777" s="38" t="s">
        <v>55</v>
      </c>
      <c r="D777" s="40">
        <v>9781804176825</v>
      </c>
      <c r="E777" s="38" t="s">
        <v>1424</v>
      </c>
      <c r="F777" s="38" t="s">
        <v>1425</v>
      </c>
      <c r="G777" s="14"/>
      <c r="H777" s="86">
        <v>11.99</v>
      </c>
      <c r="I777" s="64">
        <f t="shared" si="135"/>
        <v>9.9916666666666671</v>
      </c>
      <c r="J777" s="14">
        <v>36</v>
      </c>
      <c r="K777" s="65">
        <v>0</v>
      </c>
      <c r="L777" s="66">
        <f t="shared" si="136"/>
        <v>0</v>
      </c>
      <c r="M777" s="67">
        <f t="shared" si="137"/>
        <v>5.0957500000000007</v>
      </c>
      <c r="N777" s="178"/>
      <c r="O777" s="68"/>
    </row>
    <row r="778" spans="1:15" ht="15.75" customHeight="1" x14ac:dyDescent="0.2">
      <c r="A778" s="63" t="s">
        <v>1389</v>
      </c>
      <c r="B778" s="29" t="s">
        <v>79</v>
      </c>
      <c r="C778" s="38" t="s">
        <v>55</v>
      </c>
      <c r="D778" s="40">
        <v>9781804176801</v>
      </c>
      <c r="E778" s="38" t="s">
        <v>1426</v>
      </c>
      <c r="F778" s="38" t="s">
        <v>1427</v>
      </c>
      <c r="G778" s="14"/>
      <c r="H778" s="86">
        <v>11.99</v>
      </c>
      <c r="I778" s="64">
        <f t="shared" si="135"/>
        <v>9.9916666666666671</v>
      </c>
      <c r="J778" s="14">
        <v>36</v>
      </c>
      <c r="K778" s="69">
        <v>0</v>
      </c>
      <c r="L778" s="66">
        <f t="shared" si="136"/>
        <v>0</v>
      </c>
      <c r="M778" s="67">
        <f t="shared" si="137"/>
        <v>5.0957500000000007</v>
      </c>
      <c r="N778" s="178"/>
      <c r="O778" s="51"/>
    </row>
    <row r="779" spans="1:15" s="125" customFormat="1" ht="15.75" customHeight="1" x14ac:dyDescent="0.2">
      <c r="A779" s="201" t="s">
        <v>1389</v>
      </c>
      <c r="B779" s="125" t="s">
        <v>79</v>
      </c>
      <c r="C779" s="125" t="s">
        <v>55</v>
      </c>
      <c r="D779" s="128">
        <v>9781804175552</v>
      </c>
      <c r="E779" s="125" t="s">
        <v>1428</v>
      </c>
      <c r="F779" s="125" t="s">
        <v>1429</v>
      </c>
      <c r="G779" s="131"/>
      <c r="H779" s="130">
        <v>11.99</v>
      </c>
      <c r="I779" s="202">
        <f t="shared" si="135"/>
        <v>9.9916666666666671</v>
      </c>
      <c r="J779" s="131">
        <v>36</v>
      </c>
      <c r="K779" s="132">
        <v>0</v>
      </c>
      <c r="L779" s="133">
        <f t="shared" si="136"/>
        <v>0</v>
      </c>
      <c r="M779" s="134">
        <f t="shared" si="137"/>
        <v>5.0957500000000007</v>
      </c>
      <c r="N779" s="186"/>
      <c r="O779" s="200"/>
    </row>
    <row r="780" spans="1:15" ht="15.75" customHeight="1" x14ac:dyDescent="0.2">
      <c r="A780" s="63" t="s">
        <v>1389</v>
      </c>
      <c r="B780" s="29" t="s">
        <v>79</v>
      </c>
      <c r="C780" s="38" t="s">
        <v>55</v>
      </c>
      <c r="D780" s="40">
        <v>9781804175545</v>
      </c>
      <c r="E780" s="38" t="s">
        <v>1430</v>
      </c>
      <c r="F780" s="38" t="s">
        <v>1431</v>
      </c>
      <c r="G780" s="14"/>
      <c r="H780" s="86">
        <v>11.99</v>
      </c>
      <c r="I780" s="64">
        <f t="shared" si="135"/>
        <v>9.9916666666666671</v>
      </c>
      <c r="J780" s="14">
        <v>36</v>
      </c>
      <c r="K780" s="69">
        <v>0</v>
      </c>
      <c r="L780" s="66">
        <f t="shared" si="136"/>
        <v>0</v>
      </c>
      <c r="M780" s="67">
        <f t="shared" si="137"/>
        <v>5.0957500000000007</v>
      </c>
      <c r="N780" s="178"/>
      <c r="O780" s="51"/>
    </row>
    <row r="781" spans="1:15" ht="15.75" customHeight="1" x14ac:dyDescent="0.2">
      <c r="A781" s="63" t="s">
        <v>1389</v>
      </c>
      <c r="B781" s="29" t="s">
        <v>79</v>
      </c>
      <c r="C781" s="38" t="s">
        <v>55</v>
      </c>
      <c r="D781" s="40">
        <v>9781804175538</v>
      </c>
      <c r="E781" s="38" t="s">
        <v>1432</v>
      </c>
      <c r="F781" s="38" t="s">
        <v>1433</v>
      </c>
      <c r="G781" s="14"/>
      <c r="H781" s="86">
        <v>11.99</v>
      </c>
      <c r="I781" s="64">
        <f t="shared" si="135"/>
        <v>9.9916666666666671</v>
      </c>
      <c r="J781" s="14">
        <v>36</v>
      </c>
      <c r="K781" s="69">
        <v>0</v>
      </c>
      <c r="L781" s="66">
        <f t="shared" si="136"/>
        <v>0</v>
      </c>
      <c r="M781" s="67">
        <f t="shared" si="137"/>
        <v>5.0957500000000007</v>
      </c>
      <c r="N781" s="178"/>
      <c r="O781" s="51"/>
    </row>
    <row r="782" spans="1:15" ht="15.75" customHeight="1" x14ac:dyDescent="0.2">
      <c r="A782" s="63" t="s">
        <v>1389</v>
      </c>
      <c r="B782" s="29" t="s">
        <v>79</v>
      </c>
      <c r="C782" s="38" t="s">
        <v>55</v>
      </c>
      <c r="D782" s="40">
        <v>9781804175521</v>
      </c>
      <c r="E782" s="38" t="s">
        <v>1434</v>
      </c>
      <c r="F782" s="38" t="s">
        <v>1435</v>
      </c>
      <c r="G782" s="14"/>
      <c r="H782" s="86">
        <v>11.99</v>
      </c>
      <c r="I782" s="64">
        <f t="shared" si="135"/>
        <v>9.9916666666666671</v>
      </c>
      <c r="J782" s="14">
        <v>36</v>
      </c>
      <c r="K782" s="69">
        <v>0</v>
      </c>
      <c r="L782" s="66">
        <f t="shared" si="136"/>
        <v>0</v>
      </c>
      <c r="M782" s="67">
        <f t="shared" si="137"/>
        <v>5.0957500000000007</v>
      </c>
      <c r="N782" s="178"/>
      <c r="O782" s="51"/>
    </row>
    <row r="783" spans="1:15" ht="15" customHeight="1" x14ac:dyDescent="0.2">
      <c r="N783" s="194">
        <f>SUM(L758:L782)</f>
        <v>0</v>
      </c>
    </row>
    <row r="784" spans="1:15" ht="15.75" customHeight="1" x14ac:dyDescent="0.2">
      <c r="A784" s="43" t="s">
        <v>1574</v>
      </c>
      <c r="B784" s="43"/>
      <c r="C784" s="44"/>
      <c r="D784" s="45"/>
      <c r="E784" s="46"/>
      <c r="F784" s="46"/>
      <c r="G784" s="43"/>
      <c r="H784" s="47"/>
      <c r="I784" s="47"/>
      <c r="J784" s="43"/>
      <c r="K784" s="48"/>
      <c r="L784" s="47"/>
      <c r="M784" s="43"/>
      <c r="N784" s="191"/>
      <c r="O784" s="51"/>
    </row>
    <row r="785" spans="1:15" s="151" customFormat="1" ht="15.75" customHeight="1" x14ac:dyDescent="0.2">
      <c r="A785" s="73" t="s">
        <v>1575</v>
      </c>
      <c r="B785" s="73" t="s">
        <v>1576</v>
      </c>
      <c r="C785" s="76">
        <v>46296</v>
      </c>
      <c r="D785" s="150">
        <v>9781835629949</v>
      </c>
      <c r="E785" s="151" t="s">
        <v>1907</v>
      </c>
      <c r="F785" s="151" t="s">
        <v>1908</v>
      </c>
      <c r="G785" s="145"/>
      <c r="H785" s="56">
        <v>34.99</v>
      </c>
      <c r="I785" s="56">
        <f t="shared" ref="I785:I788" si="138">H785/1.2</f>
        <v>29.158333333333335</v>
      </c>
      <c r="J785" s="20">
        <v>200</v>
      </c>
      <c r="K785" s="57">
        <v>0</v>
      </c>
      <c r="L785" s="58">
        <f t="shared" ref="L785:L788" si="139">SUM(M785*K785)</f>
        <v>0</v>
      </c>
      <c r="M785" s="59">
        <f t="shared" ref="M785:M788" si="140">I785-(I785*$H$26)</f>
        <v>14.870750000000001</v>
      </c>
      <c r="N785" s="192"/>
      <c r="O785" s="98"/>
    </row>
    <row r="786" spans="1:15" s="151" customFormat="1" ht="15.75" customHeight="1" x14ac:dyDescent="0.2">
      <c r="A786" s="73" t="s">
        <v>1575</v>
      </c>
      <c r="B786" s="73" t="s">
        <v>1576</v>
      </c>
      <c r="C786" s="76">
        <v>46296</v>
      </c>
      <c r="D786" s="150">
        <v>9781835629956</v>
      </c>
      <c r="E786" s="151" t="s">
        <v>1909</v>
      </c>
      <c r="F786" s="151" t="s">
        <v>1910</v>
      </c>
      <c r="G786" s="145"/>
      <c r="H786" s="56">
        <v>34.99</v>
      </c>
      <c r="I786" s="56">
        <f t="shared" si="138"/>
        <v>29.158333333333335</v>
      </c>
      <c r="J786" s="20">
        <v>200</v>
      </c>
      <c r="K786" s="57">
        <v>0</v>
      </c>
      <c r="L786" s="58">
        <f t="shared" si="139"/>
        <v>0</v>
      </c>
      <c r="M786" s="59">
        <f t="shared" si="140"/>
        <v>14.870750000000001</v>
      </c>
      <c r="N786" s="192"/>
      <c r="O786" s="98"/>
    </row>
    <row r="787" spans="1:15" s="151" customFormat="1" ht="15.75" customHeight="1" x14ac:dyDescent="0.2">
      <c r="A787" s="73" t="s">
        <v>1575</v>
      </c>
      <c r="B787" s="73" t="s">
        <v>1576</v>
      </c>
      <c r="C787" s="76">
        <v>46296</v>
      </c>
      <c r="D787" s="150">
        <v>9781835629963</v>
      </c>
      <c r="E787" s="151" t="s">
        <v>1911</v>
      </c>
      <c r="F787" s="151" t="s">
        <v>1912</v>
      </c>
      <c r="G787" s="145"/>
      <c r="H787" s="56">
        <v>34.99</v>
      </c>
      <c r="I787" s="56">
        <f t="shared" si="138"/>
        <v>29.158333333333335</v>
      </c>
      <c r="J787" s="20">
        <v>200</v>
      </c>
      <c r="K787" s="57">
        <v>0</v>
      </c>
      <c r="L787" s="58">
        <f t="shared" si="139"/>
        <v>0</v>
      </c>
      <c r="M787" s="59">
        <f t="shared" si="140"/>
        <v>14.870750000000001</v>
      </c>
      <c r="N787" s="192"/>
      <c r="O787" s="98"/>
    </row>
    <row r="788" spans="1:15" s="151" customFormat="1" ht="15.75" customHeight="1" x14ac:dyDescent="0.2">
      <c r="A788" s="73" t="s">
        <v>1575</v>
      </c>
      <c r="B788" s="73" t="s">
        <v>1576</v>
      </c>
      <c r="C788" s="76">
        <v>46296</v>
      </c>
      <c r="D788" s="150">
        <v>9781835629970</v>
      </c>
      <c r="E788" s="151" t="s">
        <v>1913</v>
      </c>
      <c r="F788" s="151" t="s">
        <v>1914</v>
      </c>
      <c r="G788" s="145"/>
      <c r="H788" s="56">
        <v>34.99</v>
      </c>
      <c r="I788" s="56">
        <f t="shared" si="138"/>
        <v>29.158333333333335</v>
      </c>
      <c r="J788" s="20">
        <v>200</v>
      </c>
      <c r="K788" s="57">
        <v>0</v>
      </c>
      <c r="L788" s="58">
        <f t="shared" si="139"/>
        <v>0</v>
      </c>
      <c r="M788" s="59">
        <f t="shared" si="140"/>
        <v>14.870750000000001</v>
      </c>
      <c r="N788" s="192"/>
      <c r="O788" s="98"/>
    </row>
    <row r="789" spans="1:15" ht="15.75" customHeight="1" x14ac:dyDescent="0.2">
      <c r="A789" s="29" t="s">
        <v>1575</v>
      </c>
      <c r="B789" s="29" t="s">
        <v>1576</v>
      </c>
      <c r="C789" s="61" t="s">
        <v>52</v>
      </c>
      <c r="D789" s="40">
        <v>9781835628362</v>
      </c>
      <c r="E789" s="38" t="s">
        <v>1595</v>
      </c>
      <c r="F789" s="38" t="s">
        <v>1596</v>
      </c>
      <c r="G789" s="104"/>
      <c r="H789" s="6">
        <v>34.99</v>
      </c>
      <c r="I789" s="6">
        <f t="shared" ref="I789:I798" si="141">H789/1.2</f>
        <v>29.158333333333335</v>
      </c>
      <c r="J789" s="14">
        <v>200</v>
      </c>
      <c r="K789" s="65">
        <v>0</v>
      </c>
      <c r="L789" s="66">
        <f t="shared" ref="L789:L798" si="142">SUM(M789*K789)</f>
        <v>0</v>
      </c>
      <c r="M789" s="67">
        <f t="shared" ref="M789:M798" si="143">I789-(I789*$H$26)</f>
        <v>14.870750000000001</v>
      </c>
      <c r="N789" s="178"/>
      <c r="O789" s="51"/>
    </row>
    <row r="790" spans="1:15" ht="15.75" customHeight="1" x14ac:dyDescent="0.2">
      <c r="A790" s="29" t="s">
        <v>1575</v>
      </c>
      <c r="B790" s="29" t="s">
        <v>1576</v>
      </c>
      <c r="C790" s="61" t="s">
        <v>52</v>
      </c>
      <c r="D790" s="40">
        <v>9781835628355</v>
      </c>
      <c r="E790" s="38" t="s">
        <v>1593</v>
      </c>
      <c r="F790" s="38" t="s">
        <v>1594</v>
      </c>
      <c r="G790" s="14"/>
      <c r="H790" s="6">
        <v>34.99</v>
      </c>
      <c r="I790" s="6">
        <f t="shared" si="141"/>
        <v>29.158333333333335</v>
      </c>
      <c r="J790" s="14">
        <v>200</v>
      </c>
      <c r="K790" s="65">
        <v>0</v>
      </c>
      <c r="L790" s="66">
        <f t="shared" si="142"/>
        <v>0</v>
      </c>
      <c r="M790" s="67">
        <f t="shared" si="143"/>
        <v>14.870750000000001</v>
      </c>
      <c r="N790" s="178"/>
      <c r="O790" s="51"/>
    </row>
    <row r="791" spans="1:15" ht="15.75" customHeight="1" x14ac:dyDescent="0.2">
      <c r="A791" s="29" t="s">
        <v>1575</v>
      </c>
      <c r="B791" s="29" t="s">
        <v>1576</v>
      </c>
      <c r="C791" s="61" t="s">
        <v>52</v>
      </c>
      <c r="D791" s="40">
        <v>9781835628348</v>
      </c>
      <c r="E791" s="38" t="s">
        <v>1591</v>
      </c>
      <c r="F791" s="38" t="s">
        <v>1592</v>
      </c>
      <c r="G791" s="104"/>
      <c r="H791" s="6">
        <v>34.99</v>
      </c>
      <c r="I791" s="6">
        <f t="shared" si="141"/>
        <v>29.158333333333335</v>
      </c>
      <c r="J791" s="14">
        <v>200</v>
      </c>
      <c r="K791" s="65">
        <v>0</v>
      </c>
      <c r="L791" s="66">
        <f t="shared" si="142"/>
        <v>0</v>
      </c>
      <c r="M791" s="67">
        <f t="shared" si="143"/>
        <v>14.870750000000001</v>
      </c>
      <c r="N791" s="178"/>
      <c r="O791" s="51"/>
    </row>
    <row r="792" spans="1:15" ht="16" x14ac:dyDescent="0.2">
      <c r="A792" s="29" t="s">
        <v>1575</v>
      </c>
      <c r="B792" s="29" t="s">
        <v>1576</v>
      </c>
      <c r="C792" s="61" t="s">
        <v>52</v>
      </c>
      <c r="D792" s="40">
        <v>9781835628331</v>
      </c>
      <c r="E792" s="38" t="s">
        <v>1589</v>
      </c>
      <c r="F792" s="38" t="s">
        <v>1590</v>
      </c>
      <c r="G792" s="14"/>
      <c r="H792" s="6">
        <v>34.99</v>
      </c>
      <c r="I792" s="6">
        <f t="shared" si="141"/>
        <v>29.158333333333335</v>
      </c>
      <c r="J792" s="14">
        <v>200</v>
      </c>
      <c r="K792" s="65">
        <v>0</v>
      </c>
      <c r="L792" s="66">
        <f t="shared" si="142"/>
        <v>0</v>
      </c>
      <c r="M792" s="67">
        <f t="shared" si="143"/>
        <v>14.870750000000001</v>
      </c>
      <c r="N792" s="178"/>
      <c r="O792" s="51"/>
    </row>
    <row r="793" spans="1:15" ht="15.75" customHeight="1" x14ac:dyDescent="0.2">
      <c r="A793" s="29" t="s">
        <v>1575</v>
      </c>
      <c r="B793" s="29" t="s">
        <v>1576</v>
      </c>
      <c r="C793" s="61" t="s">
        <v>52</v>
      </c>
      <c r="D793" s="40">
        <v>9781835627082</v>
      </c>
      <c r="E793" s="38" t="s">
        <v>1587</v>
      </c>
      <c r="F793" s="38" t="s">
        <v>1588</v>
      </c>
      <c r="G793" s="104"/>
      <c r="H793" s="6">
        <v>34.99</v>
      </c>
      <c r="I793" s="6">
        <f t="shared" si="141"/>
        <v>29.158333333333335</v>
      </c>
      <c r="J793" s="14">
        <v>200</v>
      </c>
      <c r="K793" s="65">
        <v>0</v>
      </c>
      <c r="L793" s="66">
        <f t="shared" si="142"/>
        <v>0</v>
      </c>
      <c r="M793" s="67">
        <f t="shared" si="143"/>
        <v>14.870750000000001</v>
      </c>
      <c r="N793" s="183"/>
      <c r="O793" s="105"/>
    </row>
    <row r="794" spans="1:15" ht="15.75" customHeight="1" x14ac:dyDescent="0.2">
      <c r="A794" s="29" t="s">
        <v>1575</v>
      </c>
      <c r="B794" s="29" t="s">
        <v>1576</v>
      </c>
      <c r="C794" s="61" t="s">
        <v>52</v>
      </c>
      <c r="D794" s="40">
        <v>9781835627075</v>
      </c>
      <c r="E794" s="38" t="s">
        <v>1585</v>
      </c>
      <c r="F794" s="38" t="s">
        <v>1586</v>
      </c>
      <c r="G794" s="14"/>
      <c r="H794" s="6">
        <v>34.99</v>
      </c>
      <c r="I794" s="6">
        <f t="shared" si="141"/>
        <v>29.158333333333335</v>
      </c>
      <c r="J794" s="14">
        <v>200</v>
      </c>
      <c r="K794" s="65">
        <v>0</v>
      </c>
      <c r="L794" s="66">
        <f t="shared" si="142"/>
        <v>0</v>
      </c>
      <c r="M794" s="67">
        <f t="shared" si="143"/>
        <v>14.870750000000001</v>
      </c>
      <c r="N794" s="178"/>
      <c r="O794" s="51"/>
    </row>
    <row r="795" spans="1:15" ht="15.75" customHeight="1" x14ac:dyDescent="0.2">
      <c r="A795" s="29" t="s">
        <v>1575</v>
      </c>
      <c r="B795" s="29" t="s">
        <v>1576</v>
      </c>
      <c r="C795" s="61" t="s">
        <v>52</v>
      </c>
      <c r="D795" s="40">
        <v>9781835627068</v>
      </c>
      <c r="E795" s="38" t="s">
        <v>1583</v>
      </c>
      <c r="F795" s="38" t="s">
        <v>1584</v>
      </c>
      <c r="G795" s="104"/>
      <c r="H795" s="6">
        <v>34.99</v>
      </c>
      <c r="I795" s="6">
        <f t="shared" si="141"/>
        <v>29.158333333333335</v>
      </c>
      <c r="J795" s="14">
        <v>200</v>
      </c>
      <c r="K795" s="65">
        <v>0</v>
      </c>
      <c r="L795" s="66">
        <f t="shared" si="142"/>
        <v>0</v>
      </c>
      <c r="M795" s="67">
        <f t="shared" si="143"/>
        <v>14.870750000000001</v>
      </c>
      <c r="N795" s="178"/>
      <c r="O795" s="51"/>
    </row>
    <row r="796" spans="1:15" ht="15.75" customHeight="1" x14ac:dyDescent="0.2">
      <c r="A796" s="29" t="s">
        <v>1575</v>
      </c>
      <c r="B796" s="29" t="s">
        <v>1576</v>
      </c>
      <c r="C796" s="61" t="s">
        <v>52</v>
      </c>
      <c r="D796" s="40">
        <v>9781835627051</v>
      </c>
      <c r="E796" s="38" t="s">
        <v>1581</v>
      </c>
      <c r="F796" s="38" t="s">
        <v>1582</v>
      </c>
      <c r="G796" s="14"/>
      <c r="H796" s="6">
        <v>34.99</v>
      </c>
      <c r="I796" s="6">
        <f t="shared" si="141"/>
        <v>29.158333333333335</v>
      </c>
      <c r="J796" s="14">
        <v>200</v>
      </c>
      <c r="K796" s="65">
        <v>0</v>
      </c>
      <c r="L796" s="66">
        <f t="shared" si="142"/>
        <v>0</v>
      </c>
      <c r="M796" s="67">
        <f t="shared" si="143"/>
        <v>14.870750000000001</v>
      </c>
      <c r="N796" s="178"/>
      <c r="O796" s="51"/>
    </row>
    <row r="797" spans="1:15" ht="15.75" customHeight="1" x14ac:dyDescent="0.2">
      <c r="A797" s="29" t="s">
        <v>1575</v>
      </c>
      <c r="B797" s="29" t="s">
        <v>1576</v>
      </c>
      <c r="C797" s="61" t="s">
        <v>52</v>
      </c>
      <c r="D797" s="40">
        <v>9781835627044</v>
      </c>
      <c r="E797" s="38" t="s">
        <v>1579</v>
      </c>
      <c r="F797" s="38" t="s">
        <v>1580</v>
      </c>
      <c r="G797" s="104"/>
      <c r="H797" s="6">
        <v>34.99</v>
      </c>
      <c r="I797" s="6">
        <f t="shared" si="141"/>
        <v>29.158333333333335</v>
      </c>
      <c r="J797" s="14">
        <v>200</v>
      </c>
      <c r="K797" s="65">
        <v>0</v>
      </c>
      <c r="L797" s="66">
        <f t="shared" si="142"/>
        <v>0</v>
      </c>
      <c r="M797" s="67">
        <f t="shared" si="143"/>
        <v>14.870750000000001</v>
      </c>
      <c r="N797" s="183"/>
      <c r="O797" s="105"/>
    </row>
    <row r="798" spans="1:15" ht="15.75" customHeight="1" x14ac:dyDescent="0.2">
      <c r="A798" s="29" t="s">
        <v>1575</v>
      </c>
      <c r="B798" s="29" t="s">
        <v>1576</v>
      </c>
      <c r="C798" s="61" t="s">
        <v>52</v>
      </c>
      <c r="D798" s="40">
        <v>9781835627037</v>
      </c>
      <c r="E798" s="38" t="s">
        <v>1577</v>
      </c>
      <c r="F798" s="38" t="s">
        <v>1578</v>
      </c>
      <c r="G798" s="104"/>
      <c r="H798" s="6">
        <v>34.99</v>
      </c>
      <c r="I798" s="6">
        <f t="shared" si="141"/>
        <v>29.158333333333335</v>
      </c>
      <c r="J798" s="14">
        <v>200</v>
      </c>
      <c r="K798" s="65">
        <v>0</v>
      </c>
      <c r="L798" s="66">
        <f t="shared" si="142"/>
        <v>0</v>
      </c>
      <c r="M798" s="67">
        <f t="shared" si="143"/>
        <v>14.870750000000001</v>
      </c>
      <c r="N798" s="183"/>
      <c r="O798" s="105"/>
    </row>
    <row r="799" spans="1:15" ht="15" customHeight="1" x14ac:dyDescent="0.2">
      <c r="N799" s="194">
        <f>SUM(L785:L798)</f>
        <v>0</v>
      </c>
    </row>
    <row r="800" spans="1:15" ht="15.75" customHeight="1" x14ac:dyDescent="0.2">
      <c r="A800" s="43" t="s">
        <v>1607</v>
      </c>
      <c r="B800" s="43"/>
      <c r="C800" s="44"/>
      <c r="D800" s="45"/>
      <c r="E800" s="46"/>
      <c r="F800" s="43"/>
      <c r="G800" s="43"/>
      <c r="H800" s="47"/>
      <c r="I800" s="47"/>
      <c r="J800" s="43"/>
      <c r="K800" s="48"/>
      <c r="L800" s="47"/>
      <c r="M800" s="47"/>
      <c r="N800" s="70"/>
      <c r="O800" s="51"/>
    </row>
    <row r="801" spans="1:15" s="151" customFormat="1" ht="15.75" customHeight="1" x14ac:dyDescent="0.2">
      <c r="A801" s="54" t="s">
        <v>1994</v>
      </c>
      <c r="B801" s="73" t="s">
        <v>1576</v>
      </c>
      <c r="C801" s="76">
        <v>46296</v>
      </c>
      <c r="D801" s="150">
        <v>9781835629901</v>
      </c>
      <c r="E801" s="151" t="s">
        <v>1891</v>
      </c>
      <c r="F801" s="151" t="s">
        <v>1895</v>
      </c>
      <c r="G801" s="145"/>
      <c r="H801" s="56">
        <v>19.899999999999999</v>
      </c>
      <c r="I801" s="55">
        <f t="shared" ref="I801:I804" si="144">H801/1.2</f>
        <v>16.583333333333332</v>
      </c>
      <c r="J801" s="54">
        <v>200</v>
      </c>
      <c r="K801" s="92">
        <v>0</v>
      </c>
      <c r="L801" s="58">
        <f t="shared" ref="L801:L804" si="145">SUM(M801*K801)</f>
        <v>0</v>
      </c>
      <c r="M801" s="59">
        <f t="shared" ref="M801:M804" si="146">I801-(I801*$H$26)</f>
        <v>8.4574999999999996</v>
      </c>
      <c r="N801" s="179"/>
      <c r="O801" s="98"/>
    </row>
    <row r="802" spans="1:15" s="151" customFormat="1" ht="15.75" customHeight="1" x14ac:dyDescent="0.2">
      <c r="A802" s="54" t="s">
        <v>1994</v>
      </c>
      <c r="B802" s="73" t="s">
        <v>1576</v>
      </c>
      <c r="C802" s="76">
        <v>46296</v>
      </c>
      <c r="D802" s="150">
        <v>9781835629918</v>
      </c>
      <c r="E802" s="151" t="s">
        <v>1892</v>
      </c>
      <c r="F802" s="151" t="s">
        <v>1896</v>
      </c>
      <c r="G802" s="145"/>
      <c r="H802" s="56">
        <v>19.899999999999999</v>
      </c>
      <c r="I802" s="55">
        <f t="shared" si="144"/>
        <v>16.583333333333332</v>
      </c>
      <c r="J802" s="54">
        <v>200</v>
      </c>
      <c r="K802" s="92">
        <v>0</v>
      </c>
      <c r="L802" s="58">
        <f t="shared" si="145"/>
        <v>0</v>
      </c>
      <c r="M802" s="59">
        <f t="shared" si="146"/>
        <v>8.4574999999999996</v>
      </c>
      <c r="N802" s="179"/>
      <c r="O802" s="98"/>
    </row>
    <row r="803" spans="1:15" s="151" customFormat="1" ht="15.75" customHeight="1" x14ac:dyDescent="0.2">
      <c r="A803" s="54" t="s">
        <v>1994</v>
      </c>
      <c r="B803" s="73" t="s">
        <v>1576</v>
      </c>
      <c r="C803" s="76">
        <v>46296</v>
      </c>
      <c r="D803" s="150">
        <v>9781835629925</v>
      </c>
      <c r="E803" s="151" t="s">
        <v>1893</v>
      </c>
      <c r="F803" s="151" t="s">
        <v>1897</v>
      </c>
      <c r="G803" s="145"/>
      <c r="H803" s="56">
        <v>19.899999999999999</v>
      </c>
      <c r="I803" s="55">
        <f t="shared" si="144"/>
        <v>16.583333333333332</v>
      </c>
      <c r="J803" s="54">
        <v>200</v>
      </c>
      <c r="K803" s="57">
        <v>0</v>
      </c>
      <c r="L803" s="58">
        <f t="shared" si="145"/>
        <v>0</v>
      </c>
      <c r="M803" s="59">
        <f t="shared" si="146"/>
        <v>8.4574999999999996</v>
      </c>
      <c r="N803" s="179"/>
      <c r="O803" s="98"/>
    </row>
    <row r="804" spans="1:15" s="151" customFormat="1" ht="15.75" customHeight="1" x14ac:dyDescent="0.2">
      <c r="A804" s="54" t="s">
        <v>1994</v>
      </c>
      <c r="B804" s="73" t="s">
        <v>1576</v>
      </c>
      <c r="C804" s="76">
        <v>46296</v>
      </c>
      <c r="D804" s="150">
        <v>9781835629932</v>
      </c>
      <c r="E804" s="151" t="s">
        <v>1894</v>
      </c>
      <c r="F804" s="151" t="s">
        <v>1898</v>
      </c>
      <c r="G804" s="145"/>
      <c r="H804" s="56">
        <v>19.899999999999999</v>
      </c>
      <c r="I804" s="55">
        <f t="shared" si="144"/>
        <v>16.583333333333332</v>
      </c>
      <c r="J804" s="54">
        <v>200</v>
      </c>
      <c r="K804" s="57">
        <v>0</v>
      </c>
      <c r="L804" s="58">
        <f t="shared" si="145"/>
        <v>0</v>
      </c>
      <c r="M804" s="59">
        <f t="shared" si="146"/>
        <v>8.4574999999999996</v>
      </c>
      <c r="N804" s="179"/>
      <c r="O804" s="98"/>
    </row>
    <row r="805" spans="1:15" s="153" customFormat="1" ht="15.75" customHeight="1" x14ac:dyDescent="0.2">
      <c r="A805" s="60" t="s">
        <v>1995</v>
      </c>
      <c r="B805" s="29" t="s">
        <v>1576</v>
      </c>
      <c r="C805" s="61" t="s">
        <v>52</v>
      </c>
      <c r="D805" s="40">
        <v>9781835628645</v>
      </c>
      <c r="E805" s="29" t="s">
        <v>1614</v>
      </c>
      <c r="F805" s="38" t="s">
        <v>1615</v>
      </c>
      <c r="G805" s="60"/>
      <c r="H805" s="6">
        <v>19.899999999999999</v>
      </c>
      <c r="I805" s="64">
        <f t="shared" ref="I805:I836" si="147">H805/1.2</f>
        <v>16.583333333333332</v>
      </c>
      <c r="J805" s="60">
        <v>200</v>
      </c>
      <c r="K805" s="65">
        <v>0</v>
      </c>
      <c r="L805" s="66">
        <f t="shared" ref="L805:L836" si="148">SUM(M805*K805)</f>
        <v>0</v>
      </c>
      <c r="M805" s="67">
        <f t="shared" ref="M805:M836" si="149">I805-(I805*$H$26)</f>
        <v>8.4574999999999996</v>
      </c>
      <c r="N805" s="71"/>
      <c r="O805" s="51"/>
    </row>
    <row r="806" spans="1:15" s="153" customFormat="1" ht="15.75" customHeight="1" x14ac:dyDescent="0.2">
      <c r="A806" s="60" t="s">
        <v>1995</v>
      </c>
      <c r="B806" s="29" t="s">
        <v>1576</v>
      </c>
      <c r="C806" s="61" t="s">
        <v>52</v>
      </c>
      <c r="D806" s="40">
        <v>9781835628638</v>
      </c>
      <c r="E806" s="29" t="s">
        <v>1612</v>
      </c>
      <c r="F806" s="38" t="s">
        <v>1613</v>
      </c>
      <c r="G806" s="60"/>
      <c r="H806" s="6">
        <v>19.899999999999999</v>
      </c>
      <c r="I806" s="64">
        <f t="shared" si="147"/>
        <v>16.583333333333332</v>
      </c>
      <c r="J806" s="60">
        <v>200</v>
      </c>
      <c r="K806" s="65">
        <v>0</v>
      </c>
      <c r="L806" s="66">
        <f t="shared" si="148"/>
        <v>0</v>
      </c>
      <c r="M806" s="67">
        <f t="shared" si="149"/>
        <v>8.4574999999999996</v>
      </c>
      <c r="N806" s="71"/>
      <c r="O806" s="51"/>
    </row>
    <row r="807" spans="1:15" s="153" customFormat="1" ht="15.75" customHeight="1" x14ac:dyDescent="0.2">
      <c r="A807" s="60" t="s">
        <v>1995</v>
      </c>
      <c r="B807" s="29" t="s">
        <v>1576</v>
      </c>
      <c r="C807" s="61" t="s">
        <v>52</v>
      </c>
      <c r="D807" s="40">
        <v>9781835628621</v>
      </c>
      <c r="E807" s="29" t="s">
        <v>1610</v>
      </c>
      <c r="F807" s="38" t="s">
        <v>1611</v>
      </c>
      <c r="G807" s="60"/>
      <c r="H807" s="6">
        <v>19.899999999999999</v>
      </c>
      <c r="I807" s="64">
        <f t="shared" si="147"/>
        <v>16.583333333333332</v>
      </c>
      <c r="J807" s="60">
        <v>200</v>
      </c>
      <c r="K807" s="69">
        <v>0</v>
      </c>
      <c r="L807" s="66">
        <f t="shared" si="148"/>
        <v>0</v>
      </c>
      <c r="M807" s="67">
        <f t="shared" si="149"/>
        <v>8.4574999999999996</v>
      </c>
      <c r="N807" s="71"/>
      <c r="O807" s="51"/>
    </row>
    <row r="808" spans="1:15" s="153" customFormat="1" ht="15.75" customHeight="1" x14ac:dyDescent="0.2">
      <c r="A808" s="60" t="s">
        <v>1995</v>
      </c>
      <c r="B808" s="29" t="s">
        <v>1576</v>
      </c>
      <c r="C808" s="61" t="s">
        <v>52</v>
      </c>
      <c r="D808" s="40">
        <v>9781835628614</v>
      </c>
      <c r="E808" s="29" t="s">
        <v>1608</v>
      </c>
      <c r="F808" s="38" t="s">
        <v>1609</v>
      </c>
      <c r="G808" s="60"/>
      <c r="H808" s="6">
        <v>19.899999999999999</v>
      </c>
      <c r="I808" s="64">
        <f t="shared" si="147"/>
        <v>16.583333333333332</v>
      </c>
      <c r="J808" s="60">
        <v>200</v>
      </c>
      <c r="K808" s="69">
        <v>0</v>
      </c>
      <c r="L808" s="66">
        <f t="shared" si="148"/>
        <v>0</v>
      </c>
      <c r="M808" s="67">
        <f t="shared" si="149"/>
        <v>8.4574999999999996</v>
      </c>
      <c r="N808" s="71"/>
      <c r="O808" s="51"/>
    </row>
    <row r="809" spans="1:15" ht="15.75" customHeight="1" x14ac:dyDescent="0.2">
      <c r="A809" s="60" t="s">
        <v>1995</v>
      </c>
      <c r="B809" s="29" t="s">
        <v>1576</v>
      </c>
      <c r="C809" s="14" t="s">
        <v>55</v>
      </c>
      <c r="D809" s="40">
        <v>9781835626245</v>
      </c>
      <c r="E809" s="29" t="s">
        <v>1616</v>
      </c>
      <c r="F809" s="38" t="s">
        <v>1617</v>
      </c>
      <c r="G809" s="54"/>
      <c r="H809" s="6">
        <v>19.899999999999999</v>
      </c>
      <c r="I809" s="64">
        <f t="shared" si="147"/>
        <v>16.583333333333332</v>
      </c>
      <c r="J809" s="60">
        <v>200</v>
      </c>
      <c r="K809" s="65">
        <v>0</v>
      </c>
      <c r="L809" s="66">
        <f t="shared" si="148"/>
        <v>0</v>
      </c>
      <c r="M809" s="67">
        <f t="shared" si="149"/>
        <v>8.4574999999999996</v>
      </c>
      <c r="N809" s="71"/>
      <c r="O809" s="51"/>
    </row>
    <row r="810" spans="1:15" ht="15.75" customHeight="1" x14ac:dyDescent="0.2">
      <c r="A810" s="60" t="s">
        <v>1995</v>
      </c>
      <c r="B810" s="29" t="s">
        <v>1576</v>
      </c>
      <c r="C810" s="14" t="s">
        <v>55</v>
      </c>
      <c r="D810" s="40">
        <v>9781835626238</v>
      </c>
      <c r="E810" s="29" t="s">
        <v>1618</v>
      </c>
      <c r="F810" s="38" t="s">
        <v>1619</v>
      </c>
      <c r="G810" s="54"/>
      <c r="H810" s="6">
        <v>19.899999999999999</v>
      </c>
      <c r="I810" s="64">
        <f t="shared" si="147"/>
        <v>16.583333333333332</v>
      </c>
      <c r="J810" s="60">
        <v>200</v>
      </c>
      <c r="K810" s="65">
        <v>0</v>
      </c>
      <c r="L810" s="66">
        <f t="shared" si="148"/>
        <v>0</v>
      </c>
      <c r="M810" s="67">
        <f t="shared" si="149"/>
        <v>8.4574999999999996</v>
      </c>
      <c r="N810" s="71"/>
      <c r="O810" s="51"/>
    </row>
    <row r="811" spans="1:15" ht="15.75" customHeight="1" x14ac:dyDescent="0.2">
      <c r="A811" s="60" t="s">
        <v>1995</v>
      </c>
      <c r="B811" s="29" t="s">
        <v>1576</v>
      </c>
      <c r="C811" s="14" t="s">
        <v>55</v>
      </c>
      <c r="D811" s="40">
        <v>9781835626221</v>
      </c>
      <c r="E811" s="29" t="s">
        <v>1620</v>
      </c>
      <c r="F811" s="38" t="s">
        <v>1621</v>
      </c>
      <c r="G811" s="54"/>
      <c r="H811" s="6">
        <v>19.899999999999999</v>
      </c>
      <c r="I811" s="64">
        <f t="shared" si="147"/>
        <v>16.583333333333332</v>
      </c>
      <c r="J811" s="60">
        <v>200</v>
      </c>
      <c r="K811" s="69">
        <v>0</v>
      </c>
      <c r="L811" s="66">
        <f t="shared" si="148"/>
        <v>0</v>
      </c>
      <c r="M811" s="67">
        <f t="shared" si="149"/>
        <v>8.4574999999999996</v>
      </c>
      <c r="N811" s="71"/>
      <c r="O811" s="51"/>
    </row>
    <row r="812" spans="1:15" ht="15.75" customHeight="1" x14ac:dyDescent="0.2">
      <c r="A812" s="60" t="s">
        <v>1995</v>
      </c>
      <c r="B812" s="29" t="s">
        <v>1576</v>
      </c>
      <c r="C812" s="14" t="s">
        <v>55</v>
      </c>
      <c r="D812" s="40">
        <v>9781835626214</v>
      </c>
      <c r="E812" s="29" t="s">
        <v>1622</v>
      </c>
      <c r="F812" s="38" t="s">
        <v>1623</v>
      </c>
      <c r="G812" s="54"/>
      <c r="H812" s="6">
        <v>19.899999999999999</v>
      </c>
      <c r="I812" s="64">
        <f t="shared" si="147"/>
        <v>16.583333333333332</v>
      </c>
      <c r="J812" s="60">
        <v>200</v>
      </c>
      <c r="K812" s="69">
        <v>0</v>
      </c>
      <c r="L812" s="66">
        <f t="shared" si="148"/>
        <v>0</v>
      </c>
      <c r="M812" s="67">
        <f t="shared" si="149"/>
        <v>8.4574999999999996</v>
      </c>
      <c r="N812" s="71"/>
      <c r="O812" s="51"/>
    </row>
    <row r="813" spans="1:15" ht="15.75" customHeight="1" x14ac:dyDescent="0.2">
      <c r="A813" s="60" t="s">
        <v>1995</v>
      </c>
      <c r="B813" s="29" t="s">
        <v>1576</v>
      </c>
      <c r="C813" s="14" t="s">
        <v>55</v>
      </c>
      <c r="D813" s="40">
        <v>9781835625194</v>
      </c>
      <c r="E813" s="29" t="s">
        <v>1624</v>
      </c>
      <c r="F813" s="38" t="s">
        <v>1625</v>
      </c>
      <c r="G813" s="54"/>
      <c r="H813" s="6">
        <v>19.899999999999999</v>
      </c>
      <c r="I813" s="64">
        <f t="shared" si="147"/>
        <v>16.583333333333332</v>
      </c>
      <c r="J813" s="60">
        <v>200</v>
      </c>
      <c r="K813" s="69">
        <v>0</v>
      </c>
      <c r="L813" s="66">
        <f t="shared" si="148"/>
        <v>0</v>
      </c>
      <c r="M813" s="67">
        <f t="shared" si="149"/>
        <v>8.4574999999999996</v>
      </c>
      <c r="N813" s="71"/>
      <c r="O813" s="51"/>
    </row>
    <row r="814" spans="1:15" ht="15.75" customHeight="1" x14ac:dyDescent="0.2">
      <c r="A814" s="60" t="s">
        <v>1995</v>
      </c>
      <c r="B814" s="29" t="s">
        <v>1576</v>
      </c>
      <c r="C814" s="14" t="s">
        <v>55</v>
      </c>
      <c r="D814" s="40">
        <v>9781835625187</v>
      </c>
      <c r="E814" s="29" t="s">
        <v>1626</v>
      </c>
      <c r="F814" s="38" t="s">
        <v>1627</v>
      </c>
      <c r="G814" s="54"/>
      <c r="H814" s="6">
        <v>19.899999999999999</v>
      </c>
      <c r="I814" s="64">
        <f t="shared" si="147"/>
        <v>16.583333333333332</v>
      </c>
      <c r="J814" s="60">
        <v>200</v>
      </c>
      <c r="K814" s="69">
        <v>0</v>
      </c>
      <c r="L814" s="66">
        <f t="shared" si="148"/>
        <v>0</v>
      </c>
      <c r="M814" s="67">
        <f t="shared" si="149"/>
        <v>8.4574999999999996</v>
      </c>
      <c r="N814" s="71"/>
      <c r="O814" s="51"/>
    </row>
    <row r="815" spans="1:15" ht="15.75" customHeight="1" x14ac:dyDescent="0.2">
      <c r="A815" s="60" t="s">
        <v>1995</v>
      </c>
      <c r="B815" s="29" t="s">
        <v>1576</v>
      </c>
      <c r="C815" s="14" t="s">
        <v>55</v>
      </c>
      <c r="D815" s="40">
        <v>9781835625170</v>
      </c>
      <c r="E815" s="29" t="s">
        <v>1628</v>
      </c>
      <c r="F815" s="38" t="s">
        <v>1629</v>
      </c>
      <c r="G815" s="54"/>
      <c r="H815" s="6">
        <v>19.899999999999999</v>
      </c>
      <c r="I815" s="64">
        <f t="shared" si="147"/>
        <v>16.583333333333332</v>
      </c>
      <c r="J815" s="60">
        <v>200</v>
      </c>
      <c r="K815" s="69">
        <v>0</v>
      </c>
      <c r="L815" s="66">
        <f t="shared" si="148"/>
        <v>0</v>
      </c>
      <c r="M815" s="67">
        <f t="shared" si="149"/>
        <v>8.4574999999999996</v>
      </c>
      <c r="N815" s="71"/>
      <c r="O815" s="51"/>
    </row>
    <row r="816" spans="1:15" ht="15.75" customHeight="1" x14ac:dyDescent="0.2">
      <c r="A816" s="60" t="s">
        <v>1995</v>
      </c>
      <c r="B816" s="29" t="s">
        <v>1576</v>
      </c>
      <c r="C816" s="14" t="s">
        <v>55</v>
      </c>
      <c r="D816" s="40">
        <v>9781835625163</v>
      </c>
      <c r="E816" s="29" t="s">
        <v>1630</v>
      </c>
      <c r="F816" s="38" t="s">
        <v>1631</v>
      </c>
      <c r="G816" s="54"/>
      <c r="H816" s="6">
        <v>19.899999999999999</v>
      </c>
      <c r="I816" s="64">
        <f t="shared" si="147"/>
        <v>16.583333333333332</v>
      </c>
      <c r="J816" s="60">
        <v>200</v>
      </c>
      <c r="K816" s="69">
        <v>0</v>
      </c>
      <c r="L816" s="66">
        <f t="shared" si="148"/>
        <v>0</v>
      </c>
      <c r="M816" s="67">
        <f t="shared" si="149"/>
        <v>8.4574999999999996</v>
      </c>
      <c r="N816" s="71"/>
      <c r="O816" s="51"/>
    </row>
    <row r="817" spans="1:15" ht="15.75" customHeight="1" x14ac:dyDescent="0.2">
      <c r="A817" s="60" t="s">
        <v>1995</v>
      </c>
      <c r="B817" s="29" t="s">
        <v>1576</v>
      </c>
      <c r="C817" s="14" t="s">
        <v>55</v>
      </c>
      <c r="D817" s="40">
        <v>9781804179284</v>
      </c>
      <c r="E817" s="29" t="s">
        <v>1632</v>
      </c>
      <c r="F817" s="38" t="s">
        <v>1633</v>
      </c>
      <c r="G817" s="54"/>
      <c r="H817" s="6">
        <v>19.899999999999999</v>
      </c>
      <c r="I817" s="64">
        <f t="shared" si="147"/>
        <v>16.583333333333332</v>
      </c>
      <c r="J817" s="60">
        <v>200</v>
      </c>
      <c r="K817" s="69">
        <v>0</v>
      </c>
      <c r="L817" s="66">
        <f t="shared" si="148"/>
        <v>0</v>
      </c>
      <c r="M817" s="67">
        <f t="shared" si="149"/>
        <v>8.4574999999999996</v>
      </c>
      <c r="N817" s="71"/>
      <c r="O817" s="51"/>
    </row>
    <row r="818" spans="1:15" ht="15.75" customHeight="1" x14ac:dyDescent="0.2">
      <c r="A818" s="60" t="s">
        <v>1995</v>
      </c>
      <c r="B818" s="29" t="s">
        <v>1576</v>
      </c>
      <c r="C818" s="14" t="s">
        <v>55</v>
      </c>
      <c r="D818" s="40">
        <v>9781804179277</v>
      </c>
      <c r="E818" s="29" t="s">
        <v>1634</v>
      </c>
      <c r="F818" s="38" t="s">
        <v>1635</v>
      </c>
      <c r="G818" s="54"/>
      <c r="H818" s="6">
        <v>19.899999999999999</v>
      </c>
      <c r="I818" s="64">
        <f t="shared" si="147"/>
        <v>16.583333333333332</v>
      </c>
      <c r="J818" s="60">
        <v>200</v>
      </c>
      <c r="K818" s="65">
        <v>0</v>
      </c>
      <c r="L818" s="66">
        <f t="shared" si="148"/>
        <v>0</v>
      </c>
      <c r="M818" s="67">
        <f t="shared" si="149"/>
        <v>8.4574999999999996</v>
      </c>
      <c r="N818" s="71"/>
      <c r="O818" s="51"/>
    </row>
    <row r="819" spans="1:15" ht="15.75" customHeight="1" x14ac:dyDescent="0.2">
      <c r="A819" s="60" t="s">
        <v>1995</v>
      </c>
      <c r="B819" s="29" t="s">
        <v>1576</v>
      </c>
      <c r="C819" s="14" t="s">
        <v>55</v>
      </c>
      <c r="D819" s="40">
        <v>9781804179260</v>
      </c>
      <c r="E819" s="29" t="s">
        <v>1636</v>
      </c>
      <c r="F819" s="38" t="s">
        <v>1637</v>
      </c>
      <c r="G819" s="54"/>
      <c r="H819" s="6">
        <v>19.899999999999999</v>
      </c>
      <c r="I819" s="64">
        <f t="shared" si="147"/>
        <v>16.583333333333332</v>
      </c>
      <c r="J819" s="60">
        <v>200</v>
      </c>
      <c r="K819" s="69">
        <v>0</v>
      </c>
      <c r="L819" s="66">
        <f t="shared" si="148"/>
        <v>0</v>
      </c>
      <c r="M819" s="67">
        <f t="shared" si="149"/>
        <v>8.4574999999999996</v>
      </c>
      <c r="N819" s="71"/>
      <c r="O819" s="51"/>
    </row>
    <row r="820" spans="1:15" ht="15.75" customHeight="1" x14ac:dyDescent="0.2">
      <c r="A820" s="60" t="s">
        <v>1995</v>
      </c>
      <c r="B820" s="29" t="s">
        <v>1576</v>
      </c>
      <c r="C820" s="14" t="s">
        <v>55</v>
      </c>
      <c r="D820" s="40">
        <v>9781804179253</v>
      </c>
      <c r="E820" s="29" t="s">
        <v>1638</v>
      </c>
      <c r="F820" s="38" t="s">
        <v>1639</v>
      </c>
      <c r="G820" s="54"/>
      <c r="H820" s="6">
        <v>19.899999999999999</v>
      </c>
      <c r="I820" s="64">
        <f t="shared" si="147"/>
        <v>16.583333333333332</v>
      </c>
      <c r="J820" s="60">
        <v>200</v>
      </c>
      <c r="K820" s="69">
        <v>0</v>
      </c>
      <c r="L820" s="66">
        <f t="shared" si="148"/>
        <v>0</v>
      </c>
      <c r="M820" s="67">
        <f t="shared" si="149"/>
        <v>8.4574999999999996</v>
      </c>
      <c r="N820" s="71"/>
      <c r="O820" s="51"/>
    </row>
    <row r="821" spans="1:15" ht="15.75" customHeight="1" x14ac:dyDescent="0.2">
      <c r="A821" s="60" t="s">
        <v>1995</v>
      </c>
      <c r="B821" s="29" t="s">
        <v>1576</v>
      </c>
      <c r="C821" s="14" t="s">
        <v>55</v>
      </c>
      <c r="D821" s="40">
        <v>9781804178485</v>
      </c>
      <c r="E821" s="29" t="s">
        <v>1640</v>
      </c>
      <c r="F821" s="38" t="s">
        <v>1641</v>
      </c>
      <c r="G821" s="54"/>
      <c r="H821" s="6">
        <v>19.899999999999999</v>
      </c>
      <c r="I821" s="64">
        <f t="shared" si="147"/>
        <v>16.583333333333332</v>
      </c>
      <c r="J821" s="60">
        <v>200</v>
      </c>
      <c r="K821" s="69">
        <v>0</v>
      </c>
      <c r="L821" s="66">
        <f t="shared" si="148"/>
        <v>0</v>
      </c>
      <c r="M821" s="67">
        <f t="shared" si="149"/>
        <v>8.4574999999999996</v>
      </c>
      <c r="N821" s="71"/>
      <c r="O821" s="51"/>
    </row>
    <row r="822" spans="1:15" ht="15.75" customHeight="1" x14ac:dyDescent="0.2">
      <c r="A822" s="60" t="s">
        <v>1995</v>
      </c>
      <c r="B822" s="29" t="s">
        <v>1576</v>
      </c>
      <c r="C822" s="14" t="s">
        <v>55</v>
      </c>
      <c r="D822" s="40">
        <v>9781804178478</v>
      </c>
      <c r="E822" s="29" t="s">
        <v>1642</v>
      </c>
      <c r="F822" s="38" t="s">
        <v>1643</v>
      </c>
      <c r="G822" s="54"/>
      <c r="H822" s="6">
        <v>19.899999999999999</v>
      </c>
      <c r="I822" s="64">
        <f t="shared" si="147"/>
        <v>16.583333333333332</v>
      </c>
      <c r="J822" s="60">
        <v>200</v>
      </c>
      <c r="K822" s="65">
        <v>0</v>
      </c>
      <c r="L822" s="66">
        <f t="shared" si="148"/>
        <v>0</v>
      </c>
      <c r="M822" s="67">
        <f t="shared" si="149"/>
        <v>8.4574999999999996</v>
      </c>
      <c r="N822" s="71"/>
      <c r="O822" s="51"/>
    </row>
    <row r="823" spans="1:15" ht="15" customHeight="1" x14ac:dyDescent="0.2">
      <c r="A823" s="60" t="s">
        <v>1995</v>
      </c>
      <c r="B823" s="29" t="s">
        <v>1576</v>
      </c>
      <c r="C823" s="14" t="s">
        <v>55</v>
      </c>
      <c r="D823" s="40">
        <v>9781804178461</v>
      </c>
      <c r="E823" s="29" t="s">
        <v>1644</v>
      </c>
      <c r="F823" s="38" t="s">
        <v>1645</v>
      </c>
      <c r="G823" s="38"/>
      <c r="H823" s="6">
        <v>19.899999999999999</v>
      </c>
      <c r="I823" s="64">
        <f t="shared" si="147"/>
        <v>16.583333333333332</v>
      </c>
      <c r="J823" s="60">
        <v>200</v>
      </c>
      <c r="K823" s="65">
        <v>0</v>
      </c>
      <c r="L823" s="66">
        <f t="shared" si="148"/>
        <v>0</v>
      </c>
      <c r="M823" s="67">
        <f t="shared" si="149"/>
        <v>8.4574999999999996</v>
      </c>
      <c r="N823" s="184"/>
      <c r="O823" s="38"/>
    </row>
    <row r="824" spans="1:15" ht="15.75" customHeight="1" x14ac:dyDescent="0.2">
      <c r="A824" s="60" t="s">
        <v>1995</v>
      </c>
      <c r="B824" s="29" t="s">
        <v>1576</v>
      </c>
      <c r="C824" s="14" t="s">
        <v>55</v>
      </c>
      <c r="D824" s="40">
        <v>9781804178454</v>
      </c>
      <c r="E824" s="29" t="s">
        <v>1646</v>
      </c>
      <c r="F824" s="38" t="s">
        <v>1647</v>
      </c>
      <c r="G824" s="14"/>
      <c r="H824" s="6">
        <v>19.899999999999999</v>
      </c>
      <c r="I824" s="64">
        <f t="shared" si="147"/>
        <v>16.583333333333332</v>
      </c>
      <c r="J824" s="60">
        <v>200</v>
      </c>
      <c r="K824" s="65">
        <v>0</v>
      </c>
      <c r="L824" s="66">
        <f t="shared" si="148"/>
        <v>0</v>
      </c>
      <c r="M824" s="67">
        <f t="shared" si="149"/>
        <v>8.4574999999999996</v>
      </c>
      <c r="N824" s="178"/>
      <c r="O824" s="68"/>
    </row>
    <row r="825" spans="1:15" ht="15.75" customHeight="1" x14ac:dyDescent="0.2">
      <c r="A825" s="60" t="s">
        <v>1995</v>
      </c>
      <c r="B825" s="29" t="s">
        <v>1576</v>
      </c>
      <c r="C825" s="14" t="s">
        <v>55</v>
      </c>
      <c r="D825" s="40">
        <v>9781804178447</v>
      </c>
      <c r="E825" s="29" t="s">
        <v>1648</v>
      </c>
      <c r="F825" s="38" t="s">
        <v>1649</v>
      </c>
      <c r="G825" s="14"/>
      <c r="H825" s="6">
        <v>19.899999999999999</v>
      </c>
      <c r="I825" s="64">
        <f t="shared" si="147"/>
        <v>16.583333333333332</v>
      </c>
      <c r="J825" s="60">
        <v>200</v>
      </c>
      <c r="K825" s="65">
        <v>0</v>
      </c>
      <c r="L825" s="66">
        <f t="shared" si="148"/>
        <v>0</v>
      </c>
      <c r="M825" s="67">
        <f t="shared" si="149"/>
        <v>8.4574999999999996</v>
      </c>
      <c r="N825" s="178"/>
      <c r="O825" s="68"/>
    </row>
    <row r="826" spans="1:15" ht="15.75" customHeight="1" x14ac:dyDescent="0.2">
      <c r="A826" s="60" t="s">
        <v>1995</v>
      </c>
      <c r="B826" s="29" t="s">
        <v>1576</v>
      </c>
      <c r="C826" s="14" t="s">
        <v>55</v>
      </c>
      <c r="D826" s="40">
        <v>9781804178430</v>
      </c>
      <c r="E826" s="29" t="s">
        <v>1650</v>
      </c>
      <c r="F826" s="38" t="s">
        <v>1651</v>
      </c>
      <c r="G826" s="14"/>
      <c r="H826" s="6">
        <v>19.899999999999999</v>
      </c>
      <c r="I826" s="64">
        <f t="shared" si="147"/>
        <v>16.583333333333332</v>
      </c>
      <c r="J826" s="60">
        <v>200</v>
      </c>
      <c r="K826" s="65">
        <v>0</v>
      </c>
      <c r="L826" s="66">
        <f t="shared" si="148"/>
        <v>0</v>
      </c>
      <c r="M826" s="67">
        <f t="shared" si="149"/>
        <v>8.4574999999999996</v>
      </c>
      <c r="N826" s="178"/>
      <c r="O826" s="68"/>
    </row>
    <row r="827" spans="1:15" ht="15.75" customHeight="1" x14ac:dyDescent="0.2">
      <c r="A827" s="60" t="s">
        <v>1995</v>
      </c>
      <c r="B827" s="29" t="s">
        <v>1576</v>
      </c>
      <c r="C827" s="14" t="s">
        <v>55</v>
      </c>
      <c r="D827" s="40">
        <v>9781804178423</v>
      </c>
      <c r="E827" s="29" t="s">
        <v>1652</v>
      </c>
      <c r="F827" s="38" t="s">
        <v>1653</v>
      </c>
      <c r="G827" s="14"/>
      <c r="H827" s="6">
        <v>19.899999999999999</v>
      </c>
      <c r="I827" s="64">
        <f t="shared" si="147"/>
        <v>16.583333333333332</v>
      </c>
      <c r="J827" s="60">
        <v>200</v>
      </c>
      <c r="K827" s="65">
        <v>0</v>
      </c>
      <c r="L827" s="66">
        <f t="shared" si="148"/>
        <v>0</v>
      </c>
      <c r="M827" s="67">
        <f t="shared" si="149"/>
        <v>8.4574999999999996</v>
      </c>
      <c r="N827" s="178"/>
      <c r="O827" s="68"/>
    </row>
    <row r="828" spans="1:15" ht="15.75" customHeight="1" x14ac:dyDescent="0.2">
      <c r="A828" s="60" t="s">
        <v>1995</v>
      </c>
      <c r="B828" s="29" t="s">
        <v>1576</v>
      </c>
      <c r="C828" s="14" t="s">
        <v>55</v>
      </c>
      <c r="D828" s="40">
        <v>9781804178416</v>
      </c>
      <c r="E828" s="29" t="s">
        <v>1654</v>
      </c>
      <c r="F828" s="38" t="s">
        <v>1655</v>
      </c>
      <c r="G828" s="14"/>
      <c r="H828" s="6">
        <v>19.899999999999999</v>
      </c>
      <c r="I828" s="64">
        <f t="shared" si="147"/>
        <v>16.583333333333332</v>
      </c>
      <c r="J828" s="60">
        <v>200</v>
      </c>
      <c r="K828" s="65">
        <v>0</v>
      </c>
      <c r="L828" s="66">
        <f t="shared" si="148"/>
        <v>0</v>
      </c>
      <c r="M828" s="67">
        <f t="shared" si="149"/>
        <v>8.4574999999999996</v>
      </c>
      <c r="N828" s="178"/>
      <c r="O828" s="68"/>
    </row>
    <row r="829" spans="1:15" ht="15.75" customHeight="1" x14ac:dyDescent="0.2">
      <c r="A829" s="60" t="s">
        <v>1995</v>
      </c>
      <c r="B829" s="29" t="s">
        <v>1576</v>
      </c>
      <c r="C829" s="14" t="s">
        <v>55</v>
      </c>
      <c r="D829" s="40">
        <v>9781804176870</v>
      </c>
      <c r="E829" s="29" t="s">
        <v>1656</v>
      </c>
      <c r="F829" s="38" t="s">
        <v>1657</v>
      </c>
      <c r="G829" s="14"/>
      <c r="H829" s="6">
        <v>19.899999999999999</v>
      </c>
      <c r="I829" s="64">
        <f t="shared" si="147"/>
        <v>16.583333333333332</v>
      </c>
      <c r="J829" s="60">
        <v>200</v>
      </c>
      <c r="K829" s="65">
        <v>0</v>
      </c>
      <c r="L829" s="66">
        <f t="shared" si="148"/>
        <v>0</v>
      </c>
      <c r="M829" s="67">
        <f t="shared" si="149"/>
        <v>8.4574999999999996</v>
      </c>
      <c r="N829" s="178"/>
      <c r="O829" s="68"/>
    </row>
    <row r="830" spans="1:15" ht="15.75" customHeight="1" x14ac:dyDescent="0.2">
      <c r="A830" s="60" t="s">
        <v>1995</v>
      </c>
      <c r="B830" s="29" t="s">
        <v>1576</v>
      </c>
      <c r="C830" s="14" t="s">
        <v>55</v>
      </c>
      <c r="D830" s="40">
        <v>9781804176863</v>
      </c>
      <c r="E830" s="29" t="s">
        <v>1658</v>
      </c>
      <c r="F830" s="38" t="s">
        <v>1659</v>
      </c>
      <c r="G830" s="14"/>
      <c r="H830" s="6">
        <v>19.899999999999999</v>
      </c>
      <c r="I830" s="64">
        <f t="shared" si="147"/>
        <v>16.583333333333332</v>
      </c>
      <c r="J830" s="60">
        <v>200</v>
      </c>
      <c r="K830" s="65">
        <v>0</v>
      </c>
      <c r="L830" s="66">
        <f t="shared" si="148"/>
        <v>0</v>
      </c>
      <c r="M830" s="67">
        <f t="shared" si="149"/>
        <v>8.4574999999999996</v>
      </c>
      <c r="N830" s="178"/>
      <c r="O830" s="68"/>
    </row>
    <row r="831" spans="1:15" ht="15.75" customHeight="1" x14ac:dyDescent="0.2">
      <c r="A831" s="60" t="s">
        <v>1995</v>
      </c>
      <c r="B831" s="29" t="s">
        <v>1576</v>
      </c>
      <c r="C831" s="14" t="s">
        <v>55</v>
      </c>
      <c r="D831" s="40">
        <v>9781804176856</v>
      </c>
      <c r="E831" s="29" t="s">
        <v>1660</v>
      </c>
      <c r="F831" s="38" t="s">
        <v>1661</v>
      </c>
      <c r="G831" s="14"/>
      <c r="H831" s="6">
        <v>19.899999999999999</v>
      </c>
      <c r="I831" s="64">
        <f t="shared" si="147"/>
        <v>16.583333333333332</v>
      </c>
      <c r="J831" s="60">
        <v>200</v>
      </c>
      <c r="K831" s="65">
        <v>0</v>
      </c>
      <c r="L831" s="66">
        <f t="shared" si="148"/>
        <v>0</v>
      </c>
      <c r="M831" s="67">
        <f t="shared" si="149"/>
        <v>8.4574999999999996</v>
      </c>
      <c r="N831" s="178"/>
      <c r="O831" s="68"/>
    </row>
    <row r="832" spans="1:15" ht="15.75" customHeight="1" x14ac:dyDescent="0.2">
      <c r="A832" s="60" t="s">
        <v>1995</v>
      </c>
      <c r="B832" s="29" t="s">
        <v>1576</v>
      </c>
      <c r="C832" s="14" t="s">
        <v>55</v>
      </c>
      <c r="D832" s="40">
        <v>9781804176849</v>
      </c>
      <c r="E832" s="29" t="s">
        <v>1662</v>
      </c>
      <c r="F832" s="38" t="s">
        <v>1663</v>
      </c>
      <c r="G832" s="14"/>
      <c r="H832" s="6">
        <v>19.899999999999999</v>
      </c>
      <c r="I832" s="64">
        <f t="shared" si="147"/>
        <v>16.583333333333332</v>
      </c>
      <c r="J832" s="60">
        <v>200</v>
      </c>
      <c r="K832" s="65">
        <v>0</v>
      </c>
      <c r="L832" s="66">
        <f t="shared" si="148"/>
        <v>0</v>
      </c>
      <c r="M832" s="67">
        <f t="shared" si="149"/>
        <v>8.4574999999999996</v>
      </c>
      <c r="N832" s="178"/>
      <c r="O832" s="68"/>
    </row>
    <row r="833" spans="1:15" ht="15.75" customHeight="1" x14ac:dyDescent="0.2">
      <c r="A833" s="60" t="s">
        <v>1995</v>
      </c>
      <c r="B833" s="29" t="s">
        <v>1576</v>
      </c>
      <c r="C833" s="14" t="s">
        <v>55</v>
      </c>
      <c r="D833" s="40">
        <v>9781804175514</v>
      </c>
      <c r="E833" s="29" t="s">
        <v>1664</v>
      </c>
      <c r="F833" s="38" t="s">
        <v>1665</v>
      </c>
      <c r="G833" s="14"/>
      <c r="H833" s="6">
        <v>19.899999999999999</v>
      </c>
      <c r="I833" s="64">
        <f t="shared" si="147"/>
        <v>16.583333333333332</v>
      </c>
      <c r="J833" s="60">
        <v>200</v>
      </c>
      <c r="K833" s="65">
        <v>0</v>
      </c>
      <c r="L833" s="66">
        <f t="shared" si="148"/>
        <v>0</v>
      </c>
      <c r="M833" s="67">
        <f t="shared" si="149"/>
        <v>8.4574999999999996</v>
      </c>
      <c r="N833" s="178"/>
      <c r="O833" s="68"/>
    </row>
    <row r="834" spans="1:15" ht="15.75" customHeight="1" x14ac:dyDescent="0.2">
      <c r="A834" s="60" t="s">
        <v>1995</v>
      </c>
      <c r="B834" s="29" t="s">
        <v>1576</v>
      </c>
      <c r="C834" s="14" t="s">
        <v>55</v>
      </c>
      <c r="D834" s="40">
        <v>9781804175507</v>
      </c>
      <c r="E834" s="29" t="s">
        <v>1666</v>
      </c>
      <c r="F834" s="38" t="s">
        <v>1667</v>
      </c>
      <c r="G834" s="14"/>
      <c r="H834" s="6">
        <v>19.899999999999999</v>
      </c>
      <c r="I834" s="64">
        <f t="shared" si="147"/>
        <v>16.583333333333332</v>
      </c>
      <c r="J834" s="60">
        <v>200</v>
      </c>
      <c r="K834" s="65">
        <v>0</v>
      </c>
      <c r="L834" s="66">
        <f t="shared" si="148"/>
        <v>0</v>
      </c>
      <c r="M834" s="67">
        <f t="shared" si="149"/>
        <v>8.4574999999999996</v>
      </c>
      <c r="N834" s="178"/>
      <c r="O834" s="68"/>
    </row>
    <row r="835" spans="1:15" ht="15.75" customHeight="1" x14ac:dyDescent="0.2">
      <c r="A835" s="60" t="s">
        <v>1995</v>
      </c>
      <c r="B835" s="29" t="s">
        <v>1576</v>
      </c>
      <c r="C835" s="14" t="s">
        <v>55</v>
      </c>
      <c r="D835" s="40">
        <v>9781804175491</v>
      </c>
      <c r="E835" s="29" t="s">
        <v>1668</v>
      </c>
      <c r="F835" s="38" t="s">
        <v>1669</v>
      </c>
      <c r="G835" s="14"/>
      <c r="H835" s="6">
        <v>19.899999999999999</v>
      </c>
      <c r="I835" s="64">
        <f t="shared" si="147"/>
        <v>16.583333333333332</v>
      </c>
      <c r="J835" s="60">
        <v>200</v>
      </c>
      <c r="K835" s="65">
        <v>0</v>
      </c>
      <c r="L835" s="66">
        <f t="shared" si="148"/>
        <v>0</v>
      </c>
      <c r="M835" s="67">
        <f t="shared" si="149"/>
        <v>8.4574999999999996</v>
      </c>
      <c r="N835" s="178"/>
      <c r="O835" s="51"/>
    </row>
    <row r="836" spans="1:15" ht="15.75" customHeight="1" x14ac:dyDescent="0.2">
      <c r="A836" s="60" t="s">
        <v>1995</v>
      </c>
      <c r="B836" s="29" t="s">
        <v>1576</v>
      </c>
      <c r="C836" s="14" t="s">
        <v>55</v>
      </c>
      <c r="D836" s="40">
        <v>9781804175484</v>
      </c>
      <c r="E836" s="29" t="s">
        <v>1670</v>
      </c>
      <c r="F836" s="38" t="s">
        <v>1671</v>
      </c>
      <c r="G836" s="14"/>
      <c r="H836" s="6">
        <v>19.899999999999999</v>
      </c>
      <c r="I836" s="64">
        <f t="shared" si="147"/>
        <v>16.583333333333332</v>
      </c>
      <c r="J836" s="60">
        <v>200</v>
      </c>
      <c r="K836" s="65">
        <v>0</v>
      </c>
      <c r="L836" s="66">
        <f t="shared" si="148"/>
        <v>0</v>
      </c>
      <c r="M836" s="67">
        <f t="shared" si="149"/>
        <v>8.4574999999999996</v>
      </c>
      <c r="N836" s="178"/>
      <c r="O836" s="51"/>
    </row>
    <row r="837" spans="1:15" ht="15.75" customHeight="1" x14ac:dyDescent="0.2">
      <c r="A837" s="60" t="s">
        <v>1995</v>
      </c>
      <c r="B837" s="29" t="s">
        <v>1576</v>
      </c>
      <c r="C837" s="14" t="s">
        <v>55</v>
      </c>
      <c r="D837" s="40">
        <v>9781804175477</v>
      </c>
      <c r="E837" s="29" t="s">
        <v>1672</v>
      </c>
      <c r="F837" s="38" t="s">
        <v>1673</v>
      </c>
      <c r="G837" s="14"/>
      <c r="H837" s="6">
        <v>19.899999999999999</v>
      </c>
      <c r="I837" s="64">
        <f t="shared" ref="I837:I867" si="150">H837/1.2</f>
        <v>16.583333333333332</v>
      </c>
      <c r="J837" s="60">
        <v>200</v>
      </c>
      <c r="K837" s="65">
        <v>0</v>
      </c>
      <c r="L837" s="66">
        <f t="shared" ref="L837:L867" si="151">SUM(M837*K837)</f>
        <v>0</v>
      </c>
      <c r="M837" s="67">
        <f t="shared" ref="M837:M867" si="152">I837-(I837*$H$26)</f>
        <v>8.4574999999999996</v>
      </c>
      <c r="N837" s="178"/>
      <c r="O837" s="51"/>
    </row>
    <row r="838" spans="1:15" ht="15.75" customHeight="1" x14ac:dyDescent="0.2">
      <c r="A838" s="60" t="s">
        <v>1995</v>
      </c>
      <c r="B838" s="29" t="s">
        <v>1576</v>
      </c>
      <c r="C838" s="14" t="s">
        <v>55</v>
      </c>
      <c r="D838" s="40">
        <v>9781804175460</v>
      </c>
      <c r="E838" s="29" t="s">
        <v>1674</v>
      </c>
      <c r="F838" s="38" t="s">
        <v>1675</v>
      </c>
      <c r="G838" s="14"/>
      <c r="H838" s="6">
        <v>19.899999999999999</v>
      </c>
      <c r="I838" s="64">
        <f t="shared" si="150"/>
        <v>16.583333333333332</v>
      </c>
      <c r="J838" s="60">
        <v>200</v>
      </c>
      <c r="K838" s="65">
        <v>0</v>
      </c>
      <c r="L838" s="66">
        <f t="shared" si="151"/>
        <v>0</v>
      </c>
      <c r="M838" s="67">
        <f t="shared" si="152"/>
        <v>8.4574999999999996</v>
      </c>
      <c r="N838" s="178"/>
      <c r="O838" s="51"/>
    </row>
    <row r="839" spans="1:15" ht="15.75" customHeight="1" x14ac:dyDescent="0.2">
      <c r="A839" s="60" t="s">
        <v>1995</v>
      </c>
      <c r="B839" s="29" t="s">
        <v>1576</v>
      </c>
      <c r="C839" s="14" t="s">
        <v>55</v>
      </c>
      <c r="D839" s="40">
        <v>9781804175453</v>
      </c>
      <c r="E839" s="29" t="s">
        <v>1676</v>
      </c>
      <c r="F839" s="38" t="s">
        <v>1677</v>
      </c>
      <c r="G839" s="14"/>
      <c r="H839" s="6">
        <v>19.899999999999999</v>
      </c>
      <c r="I839" s="64">
        <f t="shared" si="150"/>
        <v>16.583333333333332</v>
      </c>
      <c r="J839" s="60">
        <v>200</v>
      </c>
      <c r="K839" s="65">
        <v>0</v>
      </c>
      <c r="L839" s="66">
        <f t="shared" si="151"/>
        <v>0</v>
      </c>
      <c r="M839" s="67">
        <f t="shared" si="152"/>
        <v>8.4574999999999996</v>
      </c>
      <c r="N839" s="178"/>
      <c r="O839" s="51"/>
    </row>
    <row r="840" spans="1:15" ht="15.75" customHeight="1" x14ac:dyDescent="0.2">
      <c r="A840" s="60" t="s">
        <v>1995</v>
      </c>
      <c r="B840" s="29" t="s">
        <v>1576</v>
      </c>
      <c r="C840" s="14" t="s">
        <v>55</v>
      </c>
      <c r="D840" s="40">
        <v>9781804175446</v>
      </c>
      <c r="E840" s="29" t="s">
        <v>1678</v>
      </c>
      <c r="F840" s="38" t="s">
        <v>1679</v>
      </c>
      <c r="G840" s="14"/>
      <c r="H840" s="6">
        <v>19.899999999999999</v>
      </c>
      <c r="I840" s="64">
        <f t="shared" si="150"/>
        <v>16.583333333333332</v>
      </c>
      <c r="J840" s="60">
        <v>200</v>
      </c>
      <c r="K840" s="65">
        <v>0</v>
      </c>
      <c r="L840" s="66">
        <f t="shared" si="151"/>
        <v>0</v>
      </c>
      <c r="M840" s="67">
        <f t="shared" si="152"/>
        <v>8.4574999999999996</v>
      </c>
      <c r="N840" s="178"/>
      <c r="O840" s="68"/>
    </row>
    <row r="841" spans="1:15" ht="15.75" customHeight="1" x14ac:dyDescent="0.2">
      <c r="A841" s="60" t="s">
        <v>1995</v>
      </c>
      <c r="B841" s="29" t="s">
        <v>1576</v>
      </c>
      <c r="C841" s="14" t="s">
        <v>55</v>
      </c>
      <c r="D841" s="40">
        <v>9781804175439</v>
      </c>
      <c r="E841" s="29" t="s">
        <v>1680</v>
      </c>
      <c r="F841" s="38" t="s">
        <v>1681</v>
      </c>
      <c r="G841" s="14"/>
      <c r="H841" s="6">
        <v>19.899999999999999</v>
      </c>
      <c r="I841" s="64">
        <f t="shared" si="150"/>
        <v>16.583333333333332</v>
      </c>
      <c r="J841" s="60">
        <v>200</v>
      </c>
      <c r="K841" s="65">
        <v>0</v>
      </c>
      <c r="L841" s="66">
        <f t="shared" si="151"/>
        <v>0</v>
      </c>
      <c r="M841" s="67">
        <f t="shared" si="152"/>
        <v>8.4574999999999996</v>
      </c>
      <c r="N841" s="178"/>
      <c r="O841" s="51"/>
    </row>
    <row r="842" spans="1:15" ht="15.75" customHeight="1" x14ac:dyDescent="0.2">
      <c r="A842" s="60" t="s">
        <v>1995</v>
      </c>
      <c r="B842" s="29" t="s">
        <v>1576</v>
      </c>
      <c r="C842" s="14" t="s">
        <v>55</v>
      </c>
      <c r="D842" s="40">
        <v>9781804175415</v>
      </c>
      <c r="E842" s="29" t="s">
        <v>1682</v>
      </c>
      <c r="F842" s="38" t="s">
        <v>1683</v>
      </c>
      <c r="G842" s="14"/>
      <c r="H842" s="6">
        <v>19.899999999999999</v>
      </c>
      <c r="I842" s="64">
        <f t="shared" si="150"/>
        <v>16.583333333333332</v>
      </c>
      <c r="J842" s="60">
        <v>200</v>
      </c>
      <c r="K842" s="65">
        <v>0</v>
      </c>
      <c r="L842" s="66">
        <f t="shared" si="151"/>
        <v>0</v>
      </c>
      <c r="M842" s="67">
        <f t="shared" si="152"/>
        <v>8.4574999999999996</v>
      </c>
      <c r="N842" s="178"/>
      <c r="O842" s="51"/>
    </row>
    <row r="843" spans="1:15" ht="15.75" customHeight="1" x14ac:dyDescent="0.2">
      <c r="A843" s="60" t="s">
        <v>1995</v>
      </c>
      <c r="B843" s="29" t="s">
        <v>1576</v>
      </c>
      <c r="C843" s="14" t="s">
        <v>55</v>
      </c>
      <c r="D843" s="40">
        <v>9781804175408</v>
      </c>
      <c r="E843" s="29" t="s">
        <v>1684</v>
      </c>
      <c r="F843" s="38" t="s">
        <v>1685</v>
      </c>
      <c r="G843" s="14"/>
      <c r="H843" s="6">
        <v>19.899999999999999</v>
      </c>
      <c r="I843" s="64">
        <f t="shared" si="150"/>
        <v>16.583333333333332</v>
      </c>
      <c r="J843" s="60">
        <v>200</v>
      </c>
      <c r="K843" s="65">
        <v>0</v>
      </c>
      <c r="L843" s="66">
        <f t="shared" si="151"/>
        <v>0</v>
      </c>
      <c r="M843" s="67">
        <f t="shared" si="152"/>
        <v>8.4574999999999996</v>
      </c>
      <c r="N843" s="178"/>
      <c r="O843" s="51"/>
    </row>
    <row r="844" spans="1:15" ht="15.75" customHeight="1" x14ac:dyDescent="0.2">
      <c r="A844" s="60" t="s">
        <v>1995</v>
      </c>
      <c r="B844" s="29" t="s">
        <v>1576</v>
      </c>
      <c r="C844" s="14" t="s">
        <v>55</v>
      </c>
      <c r="D844" s="40">
        <v>9781804175392</v>
      </c>
      <c r="E844" s="29" t="s">
        <v>1686</v>
      </c>
      <c r="F844" s="38" t="s">
        <v>1687</v>
      </c>
      <c r="G844" s="14"/>
      <c r="H844" s="6">
        <v>19.899999999999999</v>
      </c>
      <c r="I844" s="64">
        <f t="shared" si="150"/>
        <v>16.583333333333332</v>
      </c>
      <c r="J844" s="60">
        <v>200</v>
      </c>
      <c r="K844" s="65">
        <v>0</v>
      </c>
      <c r="L844" s="66">
        <f t="shared" si="151"/>
        <v>0</v>
      </c>
      <c r="M844" s="67">
        <f t="shared" si="152"/>
        <v>8.4574999999999996</v>
      </c>
      <c r="N844" s="178"/>
      <c r="O844" s="51"/>
    </row>
    <row r="845" spans="1:15" ht="15.75" customHeight="1" x14ac:dyDescent="0.2">
      <c r="A845" s="60" t="s">
        <v>1995</v>
      </c>
      <c r="B845" s="29" t="s">
        <v>1576</v>
      </c>
      <c r="C845" s="14" t="s">
        <v>55</v>
      </c>
      <c r="D845" s="40">
        <v>9781804175385</v>
      </c>
      <c r="E845" s="29" t="s">
        <v>1688</v>
      </c>
      <c r="F845" s="38" t="s">
        <v>1689</v>
      </c>
      <c r="G845" s="14"/>
      <c r="H845" s="6">
        <v>19.899999999999999</v>
      </c>
      <c r="I845" s="64">
        <f t="shared" si="150"/>
        <v>16.583333333333332</v>
      </c>
      <c r="J845" s="60">
        <v>200</v>
      </c>
      <c r="K845" s="65">
        <v>0</v>
      </c>
      <c r="L845" s="66">
        <f t="shared" si="151"/>
        <v>0</v>
      </c>
      <c r="M845" s="67">
        <f t="shared" si="152"/>
        <v>8.4574999999999996</v>
      </c>
      <c r="N845" s="178"/>
      <c r="O845" s="51"/>
    </row>
    <row r="846" spans="1:15" ht="15.75" customHeight="1" x14ac:dyDescent="0.2">
      <c r="A846" s="60" t="s">
        <v>1995</v>
      </c>
      <c r="B846" s="38" t="s">
        <v>1576</v>
      </c>
      <c r="C846" s="14" t="s">
        <v>55</v>
      </c>
      <c r="D846" s="40">
        <v>9781804175378</v>
      </c>
      <c r="E846" s="38" t="s">
        <v>1690</v>
      </c>
      <c r="F846" s="38" t="s">
        <v>1691</v>
      </c>
      <c r="G846" s="14"/>
      <c r="H846" s="6">
        <v>19.899999999999999</v>
      </c>
      <c r="I846" s="102">
        <f t="shared" si="150"/>
        <v>16.583333333333332</v>
      </c>
      <c r="J846" s="77">
        <v>200</v>
      </c>
      <c r="K846" s="65">
        <v>0</v>
      </c>
      <c r="L846" s="66">
        <f t="shared" si="151"/>
        <v>0</v>
      </c>
      <c r="M846" s="67">
        <f t="shared" si="152"/>
        <v>8.4574999999999996</v>
      </c>
      <c r="N846" s="178"/>
      <c r="O846" s="51"/>
    </row>
    <row r="847" spans="1:15" ht="15.75" customHeight="1" x14ac:dyDescent="0.2">
      <c r="A847" s="60" t="s">
        <v>1995</v>
      </c>
      <c r="B847" s="29" t="s">
        <v>1576</v>
      </c>
      <c r="C847" s="14" t="s">
        <v>55</v>
      </c>
      <c r="D847" s="40">
        <v>9781804171837</v>
      </c>
      <c r="E847" s="29" t="s">
        <v>1692</v>
      </c>
      <c r="F847" s="38" t="s">
        <v>1693</v>
      </c>
      <c r="G847" s="14"/>
      <c r="H847" s="6">
        <v>19.899999999999999</v>
      </c>
      <c r="I847" s="64">
        <f t="shared" si="150"/>
        <v>16.583333333333332</v>
      </c>
      <c r="J847" s="60">
        <v>200</v>
      </c>
      <c r="K847" s="65">
        <v>0</v>
      </c>
      <c r="L847" s="66">
        <f t="shared" si="151"/>
        <v>0</v>
      </c>
      <c r="M847" s="67">
        <f t="shared" si="152"/>
        <v>8.4574999999999996</v>
      </c>
      <c r="N847" s="178"/>
      <c r="O847" s="51"/>
    </row>
    <row r="848" spans="1:15" ht="15.75" customHeight="1" x14ac:dyDescent="0.2">
      <c r="A848" s="60" t="s">
        <v>1995</v>
      </c>
      <c r="B848" s="29" t="s">
        <v>1576</v>
      </c>
      <c r="C848" s="14" t="s">
        <v>55</v>
      </c>
      <c r="D848" s="40">
        <v>9781804171820</v>
      </c>
      <c r="E848" s="29" t="s">
        <v>1694</v>
      </c>
      <c r="F848" s="38" t="s">
        <v>1695</v>
      </c>
      <c r="G848" s="14"/>
      <c r="H848" s="6">
        <v>19.899999999999999</v>
      </c>
      <c r="I848" s="64">
        <f t="shared" si="150"/>
        <v>16.583333333333332</v>
      </c>
      <c r="J848" s="60">
        <v>200</v>
      </c>
      <c r="K848" s="65">
        <v>0</v>
      </c>
      <c r="L848" s="66">
        <f t="shared" si="151"/>
        <v>0</v>
      </c>
      <c r="M848" s="67">
        <f t="shared" si="152"/>
        <v>8.4574999999999996</v>
      </c>
      <c r="N848" s="178"/>
      <c r="O848" s="51"/>
    </row>
    <row r="849" spans="1:15" ht="15.75" customHeight="1" x14ac:dyDescent="0.2">
      <c r="A849" s="60" t="s">
        <v>1995</v>
      </c>
      <c r="B849" s="29" t="s">
        <v>1576</v>
      </c>
      <c r="C849" s="14" t="s">
        <v>55</v>
      </c>
      <c r="D849" s="40">
        <v>9781839649134</v>
      </c>
      <c r="E849" s="29" t="s">
        <v>1696</v>
      </c>
      <c r="F849" s="38" t="s">
        <v>1697</v>
      </c>
      <c r="G849" s="14"/>
      <c r="H849" s="6">
        <v>19.899999999999999</v>
      </c>
      <c r="I849" s="64">
        <f t="shared" si="150"/>
        <v>16.583333333333332</v>
      </c>
      <c r="J849" s="60">
        <v>200</v>
      </c>
      <c r="K849" s="65">
        <v>0</v>
      </c>
      <c r="L849" s="66">
        <f t="shared" si="151"/>
        <v>0</v>
      </c>
      <c r="M849" s="67">
        <f t="shared" si="152"/>
        <v>8.4574999999999996</v>
      </c>
      <c r="N849" s="178"/>
      <c r="O849" s="51"/>
    </row>
    <row r="850" spans="1:15" ht="15.75" customHeight="1" x14ac:dyDescent="0.2">
      <c r="A850" s="60" t="s">
        <v>1995</v>
      </c>
      <c r="B850" s="29" t="s">
        <v>1576</v>
      </c>
      <c r="C850" s="14" t="s">
        <v>55</v>
      </c>
      <c r="D850" s="40">
        <v>9781804172216</v>
      </c>
      <c r="E850" s="29" t="s">
        <v>1698</v>
      </c>
      <c r="F850" s="38" t="s">
        <v>1699</v>
      </c>
      <c r="G850" s="14"/>
      <c r="H850" s="6">
        <v>19.899999999999999</v>
      </c>
      <c r="I850" s="64">
        <f t="shared" si="150"/>
        <v>16.583333333333332</v>
      </c>
      <c r="J850" s="60">
        <v>200</v>
      </c>
      <c r="K850" s="65">
        <v>0</v>
      </c>
      <c r="L850" s="66">
        <f t="shared" si="151"/>
        <v>0</v>
      </c>
      <c r="M850" s="67">
        <f t="shared" si="152"/>
        <v>8.4574999999999996</v>
      </c>
      <c r="N850" s="178"/>
      <c r="O850" s="51"/>
    </row>
    <row r="851" spans="1:15" ht="15.75" customHeight="1" x14ac:dyDescent="0.2">
      <c r="A851" s="60" t="s">
        <v>1995</v>
      </c>
      <c r="B851" s="29" t="s">
        <v>1576</v>
      </c>
      <c r="C851" s="14" t="s">
        <v>55</v>
      </c>
      <c r="D851" s="40">
        <v>9781804172223</v>
      </c>
      <c r="E851" s="29" t="s">
        <v>1700</v>
      </c>
      <c r="F851" s="38" t="s">
        <v>1701</v>
      </c>
      <c r="G851" s="14"/>
      <c r="H851" s="6">
        <v>19.899999999999999</v>
      </c>
      <c r="I851" s="64">
        <f t="shared" si="150"/>
        <v>16.583333333333332</v>
      </c>
      <c r="J851" s="60">
        <v>200</v>
      </c>
      <c r="K851" s="65">
        <v>0</v>
      </c>
      <c r="L851" s="66">
        <f t="shared" si="151"/>
        <v>0</v>
      </c>
      <c r="M851" s="67">
        <f t="shared" si="152"/>
        <v>8.4574999999999996</v>
      </c>
      <c r="N851" s="178"/>
      <c r="O851" s="51"/>
    </row>
    <row r="852" spans="1:15" ht="15.75" customHeight="1" x14ac:dyDescent="0.2">
      <c r="A852" s="60" t="s">
        <v>1995</v>
      </c>
      <c r="B852" s="29" t="s">
        <v>1576</v>
      </c>
      <c r="C852" s="14" t="s">
        <v>55</v>
      </c>
      <c r="D852" s="40">
        <v>9781839649097</v>
      </c>
      <c r="E852" s="29" t="s">
        <v>1702</v>
      </c>
      <c r="F852" s="38" t="s">
        <v>1703</v>
      </c>
      <c r="G852" s="14"/>
      <c r="H852" s="6">
        <v>19.899999999999999</v>
      </c>
      <c r="I852" s="64">
        <f t="shared" si="150"/>
        <v>16.583333333333332</v>
      </c>
      <c r="J852" s="60">
        <v>200</v>
      </c>
      <c r="K852" s="65">
        <v>0</v>
      </c>
      <c r="L852" s="66">
        <f t="shared" si="151"/>
        <v>0</v>
      </c>
      <c r="M852" s="67">
        <f t="shared" si="152"/>
        <v>8.4574999999999996</v>
      </c>
      <c r="N852" s="178"/>
      <c r="O852" s="51"/>
    </row>
    <row r="853" spans="1:15" ht="15.75" customHeight="1" x14ac:dyDescent="0.2">
      <c r="A853" s="60" t="s">
        <v>1995</v>
      </c>
      <c r="B853" s="29" t="s">
        <v>1576</v>
      </c>
      <c r="C853" s="14" t="s">
        <v>55</v>
      </c>
      <c r="D853" s="40">
        <v>9781839649189</v>
      </c>
      <c r="E853" s="29" t="s">
        <v>1704</v>
      </c>
      <c r="F853" s="38" t="s">
        <v>1705</v>
      </c>
      <c r="G853" s="14"/>
      <c r="H853" s="6">
        <v>19.899999999999999</v>
      </c>
      <c r="I853" s="64">
        <f t="shared" si="150"/>
        <v>16.583333333333332</v>
      </c>
      <c r="J853" s="60">
        <v>200</v>
      </c>
      <c r="K853" s="65">
        <v>0</v>
      </c>
      <c r="L853" s="66">
        <f t="shared" si="151"/>
        <v>0</v>
      </c>
      <c r="M853" s="67">
        <f t="shared" si="152"/>
        <v>8.4574999999999996</v>
      </c>
      <c r="N853" s="178"/>
      <c r="O853" s="51"/>
    </row>
    <row r="854" spans="1:15" ht="15.75" customHeight="1" x14ac:dyDescent="0.2">
      <c r="A854" s="60" t="s">
        <v>1995</v>
      </c>
      <c r="B854" s="29" t="s">
        <v>1576</v>
      </c>
      <c r="C854" s="14" t="s">
        <v>55</v>
      </c>
      <c r="D854" s="40">
        <v>9781839649110</v>
      </c>
      <c r="E854" s="29" t="s">
        <v>1706</v>
      </c>
      <c r="F854" s="38" t="s">
        <v>1707</v>
      </c>
      <c r="G854" s="14"/>
      <c r="H854" s="6">
        <v>19.899999999999999</v>
      </c>
      <c r="I854" s="64">
        <f t="shared" si="150"/>
        <v>16.583333333333332</v>
      </c>
      <c r="J854" s="60">
        <v>200</v>
      </c>
      <c r="K854" s="65">
        <v>0</v>
      </c>
      <c r="L854" s="66">
        <f t="shared" si="151"/>
        <v>0</v>
      </c>
      <c r="M854" s="67">
        <f t="shared" si="152"/>
        <v>8.4574999999999996</v>
      </c>
      <c r="N854" s="178"/>
      <c r="O854" s="51"/>
    </row>
    <row r="855" spans="1:15" ht="15.75" customHeight="1" x14ac:dyDescent="0.2">
      <c r="A855" s="60" t="s">
        <v>1995</v>
      </c>
      <c r="B855" s="29" t="s">
        <v>1576</v>
      </c>
      <c r="C855" s="14" t="s">
        <v>55</v>
      </c>
      <c r="D855" s="40">
        <v>9781804175361</v>
      </c>
      <c r="E855" s="29" t="s">
        <v>1708</v>
      </c>
      <c r="F855" s="38" t="s">
        <v>1709</v>
      </c>
      <c r="G855" s="14"/>
      <c r="H855" s="6">
        <v>19.899999999999999</v>
      </c>
      <c r="I855" s="64">
        <f t="shared" si="150"/>
        <v>16.583333333333332</v>
      </c>
      <c r="J855" s="60">
        <v>200</v>
      </c>
      <c r="K855" s="65">
        <v>0</v>
      </c>
      <c r="L855" s="66">
        <f t="shared" si="151"/>
        <v>0</v>
      </c>
      <c r="M855" s="67">
        <f t="shared" si="152"/>
        <v>8.4574999999999996</v>
      </c>
      <c r="N855" s="178"/>
      <c r="O855" s="51"/>
    </row>
    <row r="856" spans="1:15" ht="15.75" customHeight="1" x14ac:dyDescent="0.2">
      <c r="A856" s="60" t="s">
        <v>1995</v>
      </c>
      <c r="B856" s="29" t="s">
        <v>1576</v>
      </c>
      <c r="C856" s="14" t="s">
        <v>55</v>
      </c>
      <c r="D856" s="40">
        <v>9781839649127</v>
      </c>
      <c r="E856" s="29" t="s">
        <v>1710</v>
      </c>
      <c r="F856" s="38" t="s">
        <v>1711</v>
      </c>
      <c r="G856" s="14"/>
      <c r="H856" s="6">
        <v>19.899999999999999</v>
      </c>
      <c r="I856" s="64">
        <f t="shared" si="150"/>
        <v>16.583333333333332</v>
      </c>
      <c r="J856" s="60">
        <v>200</v>
      </c>
      <c r="K856" s="65">
        <v>0</v>
      </c>
      <c r="L856" s="66">
        <f t="shared" si="151"/>
        <v>0</v>
      </c>
      <c r="M856" s="67">
        <f t="shared" si="152"/>
        <v>8.4574999999999996</v>
      </c>
      <c r="N856" s="178"/>
      <c r="O856" s="51"/>
    </row>
    <row r="857" spans="1:15" ht="15.75" customHeight="1" x14ac:dyDescent="0.2">
      <c r="A857" s="60" t="s">
        <v>1995</v>
      </c>
      <c r="B857" s="29" t="s">
        <v>1576</v>
      </c>
      <c r="C857" s="14" t="s">
        <v>55</v>
      </c>
      <c r="D857" s="40">
        <v>9781839649103</v>
      </c>
      <c r="E857" s="29" t="s">
        <v>1712</v>
      </c>
      <c r="F857" s="38" t="s">
        <v>1713</v>
      </c>
      <c r="G857" s="14"/>
      <c r="H857" s="6">
        <v>19.899999999999999</v>
      </c>
      <c r="I857" s="64">
        <f t="shared" si="150"/>
        <v>16.583333333333332</v>
      </c>
      <c r="J857" s="60">
        <v>200</v>
      </c>
      <c r="K857" s="65">
        <v>0</v>
      </c>
      <c r="L857" s="66">
        <f t="shared" si="151"/>
        <v>0</v>
      </c>
      <c r="M857" s="67">
        <f t="shared" si="152"/>
        <v>8.4574999999999996</v>
      </c>
      <c r="N857" s="178"/>
      <c r="O857" s="51"/>
    </row>
    <row r="858" spans="1:15" ht="15.75" customHeight="1" x14ac:dyDescent="0.2">
      <c r="A858" s="60" t="s">
        <v>1995</v>
      </c>
      <c r="B858" s="29" t="s">
        <v>1576</v>
      </c>
      <c r="C858" s="14" t="s">
        <v>55</v>
      </c>
      <c r="D858" s="40">
        <v>9781839649158</v>
      </c>
      <c r="E858" s="29" t="s">
        <v>1714</v>
      </c>
      <c r="F858" s="38" t="s">
        <v>1715</v>
      </c>
      <c r="G858" s="14"/>
      <c r="H858" s="6">
        <v>19.899999999999999</v>
      </c>
      <c r="I858" s="64">
        <f t="shared" si="150"/>
        <v>16.583333333333332</v>
      </c>
      <c r="J858" s="60">
        <v>200</v>
      </c>
      <c r="K858" s="65">
        <v>0</v>
      </c>
      <c r="L858" s="66">
        <f t="shared" si="151"/>
        <v>0</v>
      </c>
      <c r="M858" s="67">
        <f t="shared" si="152"/>
        <v>8.4574999999999996</v>
      </c>
      <c r="N858" s="178"/>
      <c r="O858" s="51"/>
    </row>
    <row r="859" spans="1:15" s="112" customFormat="1" ht="15.75" customHeight="1" x14ac:dyDescent="0.2">
      <c r="A859" s="163" t="s">
        <v>1995</v>
      </c>
      <c r="B859" s="112" t="s">
        <v>1576</v>
      </c>
      <c r="C859" s="116" t="s">
        <v>55</v>
      </c>
      <c r="D859" s="113">
        <v>9781839649080</v>
      </c>
      <c r="E859" s="112" t="s">
        <v>1716</v>
      </c>
      <c r="F859" s="112" t="s">
        <v>1717</v>
      </c>
      <c r="G859" s="116"/>
      <c r="H859" s="115">
        <v>19.899999999999999</v>
      </c>
      <c r="I859" s="143">
        <f t="shared" si="150"/>
        <v>16.583333333333332</v>
      </c>
      <c r="J859" s="114">
        <v>200</v>
      </c>
      <c r="K859" s="117">
        <v>0</v>
      </c>
      <c r="L859" s="118">
        <f t="shared" si="151"/>
        <v>0</v>
      </c>
      <c r="M859" s="119">
        <f t="shared" si="152"/>
        <v>8.4574999999999996</v>
      </c>
      <c r="N859" s="190"/>
      <c r="O859" s="138"/>
    </row>
    <row r="860" spans="1:15" s="125" customFormat="1" ht="15.75" customHeight="1" x14ac:dyDescent="0.2">
      <c r="A860" s="163" t="s">
        <v>1995</v>
      </c>
      <c r="B860" s="164" t="s">
        <v>1576</v>
      </c>
      <c r="C860" s="166" t="s">
        <v>55</v>
      </c>
      <c r="D860" s="165">
        <v>9781839649202</v>
      </c>
      <c r="E860" s="164" t="s">
        <v>1718</v>
      </c>
      <c r="F860" s="164" t="s">
        <v>1719</v>
      </c>
      <c r="G860" s="166"/>
      <c r="H860" s="167">
        <v>19.899999999999999</v>
      </c>
      <c r="I860" s="203">
        <f t="shared" si="150"/>
        <v>16.583333333333332</v>
      </c>
      <c r="J860" s="163">
        <v>200</v>
      </c>
      <c r="K860" s="168">
        <v>0</v>
      </c>
      <c r="L860" s="169">
        <f t="shared" si="151"/>
        <v>0</v>
      </c>
      <c r="M860" s="170">
        <f t="shared" si="152"/>
        <v>8.4574999999999996</v>
      </c>
      <c r="N860" s="193"/>
      <c r="O860" s="162"/>
    </row>
    <row r="861" spans="1:15" s="125" customFormat="1" ht="15.75" customHeight="1" x14ac:dyDescent="0.2">
      <c r="A861" s="163" t="s">
        <v>1995</v>
      </c>
      <c r="B861" s="164" t="s">
        <v>1576</v>
      </c>
      <c r="C861" s="166" t="s">
        <v>55</v>
      </c>
      <c r="D861" s="165">
        <v>9781839649165</v>
      </c>
      <c r="E861" s="164" t="s">
        <v>1720</v>
      </c>
      <c r="F861" s="164" t="s">
        <v>1721</v>
      </c>
      <c r="G861" s="166"/>
      <c r="H861" s="167">
        <v>19.899999999999999</v>
      </c>
      <c r="I861" s="203">
        <f t="shared" si="150"/>
        <v>16.583333333333332</v>
      </c>
      <c r="J861" s="163">
        <v>200</v>
      </c>
      <c r="K861" s="168">
        <v>0</v>
      </c>
      <c r="L861" s="169">
        <f t="shared" si="151"/>
        <v>0</v>
      </c>
      <c r="M861" s="170">
        <f t="shared" si="152"/>
        <v>8.4574999999999996</v>
      </c>
      <c r="N861" s="193"/>
      <c r="O861" s="162"/>
    </row>
    <row r="862" spans="1:15" s="125" customFormat="1" ht="15.75" customHeight="1" x14ac:dyDescent="0.2">
      <c r="A862" s="163" t="s">
        <v>1995</v>
      </c>
      <c r="B862" s="164" t="s">
        <v>1576</v>
      </c>
      <c r="C862" s="166" t="s">
        <v>55</v>
      </c>
      <c r="D862" s="165">
        <v>9781839649226</v>
      </c>
      <c r="E862" s="164" t="s">
        <v>1722</v>
      </c>
      <c r="F862" s="164" t="s">
        <v>1723</v>
      </c>
      <c r="G862" s="166"/>
      <c r="H862" s="167">
        <v>19.899999999999999</v>
      </c>
      <c r="I862" s="203">
        <f t="shared" si="150"/>
        <v>16.583333333333332</v>
      </c>
      <c r="J862" s="163">
        <v>200</v>
      </c>
      <c r="K862" s="168">
        <v>0</v>
      </c>
      <c r="L862" s="169">
        <f t="shared" si="151"/>
        <v>0</v>
      </c>
      <c r="M862" s="170">
        <f t="shared" si="152"/>
        <v>8.4574999999999996</v>
      </c>
      <c r="N862" s="193"/>
      <c r="O862" s="162"/>
    </row>
    <row r="863" spans="1:15" s="125" customFormat="1" ht="15.75" customHeight="1" x14ac:dyDescent="0.2">
      <c r="A863" s="163" t="s">
        <v>1995</v>
      </c>
      <c r="B863" s="164" t="s">
        <v>1576</v>
      </c>
      <c r="C863" s="166" t="s">
        <v>55</v>
      </c>
      <c r="D863" s="165">
        <v>9781839649219</v>
      </c>
      <c r="E863" s="164" t="s">
        <v>1724</v>
      </c>
      <c r="F863" s="164" t="s">
        <v>1725</v>
      </c>
      <c r="G863" s="166"/>
      <c r="H863" s="167">
        <v>19.899999999999999</v>
      </c>
      <c r="I863" s="203">
        <f t="shared" si="150"/>
        <v>16.583333333333332</v>
      </c>
      <c r="J863" s="163">
        <v>200</v>
      </c>
      <c r="K863" s="168">
        <v>0</v>
      </c>
      <c r="L863" s="169">
        <f t="shared" si="151"/>
        <v>0</v>
      </c>
      <c r="M863" s="170">
        <f t="shared" si="152"/>
        <v>8.4574999999999996</v>
      </c>
      <c r="N863" s="193"/>
      <c r="O863" s="162"/>
    </row>
    <row r="864" spans="1:15" s="112" customFormat="1" ht="15.75" customHeight="1" x14ac:dyDescent="0.2">
      <c r="A864" s="163" t="s">
        <v>1995</v>
      </c>
      <c r="B864" s="112" t="s">
        <v>1576</v>
      </c>
      <c r="C864" s="116" t="s">
        <v>55</v>
      </c>
      <c r="D864" s="113">
        <v>9781839649073</v>
      </c>
      <c r="E864" s="112" t="s">
        <v>1726</v>
      </c>
      <c r="F864" s="112" t="s">
        <v>1727</v>
      </c>
      <c r="G864" s="116"/>
      <c r="H864" s="115">
        <v>19.899999999999999</v>
      </c>
      <c r="I864" s="143">
        <f t="shared" si="150"/>
        <v>16.583333333333332</v>
      </c>
      <c r="J864" s="114">
        <v>200</v>
      </c>
      <c r="K864" s="117">
        <v>0</v>
      </c>
      <c r="L864" s="118">
        <f t="shared" si="151"/>
        <v>0</v>
      </c>
      <c r="M864" s="119">
        <f t="shared" si="152"/>
        <v>8.4574999999999996</v>
      </c>
      <c r="N864" s="190"/>
      <c r="O864" s="138"/>
    </row>
    <row r="865" spans="1:15" ht="15.75" customHeight="1" x14ac:dyDescent="0.2">
      <c r="A865" s="60" t="s">
        <v>1995</v>
      </c>
      <c r="B865" s="29" t="s">
        <v>1576</v>
      </c>
      <c r="C865" s="14" t="s">
        <v>55</v>
      </c>
      <c r="D865" s="40">
        <v>9781839649141</v>
      </c>
      <c r="E865" s="29" t="s">
        <v>1728</v>
      </c>
      <c r="F865" s="38" t="s">
        <v>1729</v>
      </c>
      <c r="G865" s="14"/>
      <c r="H865" s="6">
        <v>19.899999999999999</v>
      </c>
      <c r="I865" s="64">
        <f t="shared" si="150"/>
        <v>16.583333333333332</v>
      </c>
      <c r="J865" s="60">
        <v>200</v>
      </c>
      <c r="K865" s="65">
        <v>0</v>
      </c>
      <c r="L865" s="66">
        <f t="shared" si="151"/>
        <v>0</v>
      </c>
      <c r="M865" s="67">
        <f t="shared" si="152"/>
        <v>8.4574999999999996</v>
      </c>
      <c r="N865" s="178"/>
      <c r="O865" s="51"/>
    </row>
    <row r="866" spans="1:15" ht="15.75" customHeight="1" x14ac:dyDescent="0.2">
      <c r="A866" s="60" t="s">
        <v>1995</v>
      </c>
      <c r="B866" s="29" t="s">
        <v>1576</v>
      </c>
      <c r="C866" s="14" t="s">
        <v>55</v>
      </c>
      <c r="D866" s="40">
        <v>9781839649172</v>
      </c>
      <c r="E866" s="29" t="s">
        <v>1730</v>
      </c>
      <c r="F866" s="38" t="s">
        <v>1731</v>
      </c>
      <c r="G866" s="14"/>
      <c r="H866" s="6">
        <v>19.899999999999999</v>
      </c>
      <c r="I866" s="64">
        <f t="shared" si="150"/>
        <v>16.583333333333332</v>
      </c>
      <c r="J866" s="60">
        <v>200</v>
      </c>
      <c r="K866" s="65">
        <v>0</v>
      </c>
      <c r="L866" s="66">
        <f t="shared" si="151"/>
        <v>0</v>
      </c>
      <c r="M866" s="67">
        <f t="shared" si="152"/>
        <v>8.4574999999999996</v>
      </c>
      <c r="N866" s="178"/>
      <c r="O866" s="51"/>
    </row>
    <row r="867" spans="1:15" ht="15.75" customHeight="1" x14ac:dyDescent="0.2">
      <c r="A867" s="60" t="s">
        <v>1995</v>
      </c>
      <c r="B867" s="29" t="s">
        <v>1576</v>
      </c>
      <c r="C867" s="14" t="s">
        <v>55</v>
      </c>
      <c r="D867" s="40">
        <v>9781839649196</v>
      </c>
      <c r="E867" s="29" t="s">
        <v>1732</v>
      </c>
      <c r="F867" s="38" t="s">
        <v>1733</v>
      </c>
      <c r="G867" s="14"/>
      <c r="H867" s="6">
        <v>19.899999999999999</v>
      </c>
      <c r="I867" s="64">
        <f t="shared" si="150"/>
        <v>16.583333333333332</v>
      </c>
      <c r="J867" s="60">
        <v>200</v>
      </c>
      <c r="K867" s="65">
        <v>0</v>
      </c>
      <c r="L867" s="66">
        <f t="shared" si="151"/>
        <v>0</v>
      </c>
      <c r="M867" s="67">
        <f t="shared" si="152"/>
        <v>8.4574999999999996</v>
      </c>
      <c r="N867" s="178"/>
      <c r="O867" s="51"/>
    </row>
    <row r="868" spans="1:15" ht="15" customHeight="1" x14ac:dyDescent="0.2">
      <c r="N868" s="194">
        <f>SUM(L801:L867)</f>
        <v>0</v>
      </c>
    </row>
    <row r="869" spans="1:15" ht="15.75" customHeight="1" x14ac:dyDescent="0.2">
      <c r="A869" s="43" t="s">
        <v>1597</v>
      </c>
      <c r="B869" s="43"/>
      <c r="C869" s="44"/>
      <c r="D869" s="45"/>
      <c r="E869" s="46"/>
      <c r="F869" s="43"/>
      <c r="G869" s="43"/>
      <c r="H869" s="47"/>
      <c r="I869" s="47"/>
      <c r="J869" s="43"/>
      <c r="K869" s="48"/>
      <c r="L869" s="47"/>
      <c r="M869" s="47"/>
      <c r="N869" s="70"/>
      <c r="O869" s="51"/>
    </row>
    <row r="870" spans="1:15" ht="15.75" customHeight="1" x14ac:dyDescent="0.2">
      <c r="A870" s="14" t="s">
        <v>1598</v>
      </c>
      <c r="B870" s="29" t="s">
        <v>1576</v>
      </c>
      <c r="C870" s="61" t="s">
        <v>52</v>
      </c>
      <c r="D870" s="40">
        <v>9781835628324</v>
      </c>
      <c r="E870" s="38" t="s">
        <v>1605</v>
      </c>
      <c r="F870" s="38" t="s">
        <v>1606</v>
      </c>
      <c r="G870" s="14"/>
      <c r="H870" s="86">
        <v>34.99</v>
      </c>
      <c r="I870" s="6">
        <v>29.16</v>
      </c>
      <c r="J870" s="31">
        <v>200</v>
      </c>
      <c r="K870" s="88">
        <v>0</v>
      </c>
      <c r="L870" s="66">
        <f>SUM(M870*K870)</f>
        <v>0</v>
      </c>
      <c r="M870" s="67">
        <f>I870-(I870*$H$26)</f>
        <v>14.871600000000001</v>
      </c>
      <c r="N870" s="178"/>
      <c r="O870" s="51"/>
    </row>
    <row r="871" spans="1:15" ht="15.75" customHeight="1" x14ac:dyDescent="0.2">
      <c r="A871" s="14" t="s">
        <v>1598</v>
      </c>
      <c r="B871" s="29" t="s">
        <v>1576</v>
      </c>
      <c r="C871" s="61" t="s">
        <v>52</v>
      </c>
      <c r="D871" s="40">
        <v>9781835628317</v>
      </c>
      <c r="E871" s="38" t="s">
        <v>1603</v>
      </c>
      <c r="F871" s="38" t="s">
        <v>1604</v>
      </c>
      <c r="G871" s="14"/>
      <c r="H871" s="86">
        <v>34.99</v>
      </c>
      <c r="I871" s="6">
        <v>29.16</v>
      </c>
      <c r="J871" s="31">
        <v>200</v>
      </c>
      <c r="K871" s="88">
        <v>0</v>
      </c>
      <c r="L871" s="66">
        <f>SUM(M871*K871)</f>
        <v>0</v>
      </c>
      <c r="M871" s="67">
        <f>I871-(I871*$H$26)</f>
        <v>14.871600000000001</v>
      </c>
      <c r="N871" s="178"/>
      <c r="O871" s="51"/>
    </row>
    <row r="872" spans="1:15" ht="15.75" customHeight="1" x14ac:dyDescent="0.2">
      <c r="A872" s="14" t="s">
        <v>1598</v>
      </c>
      <c r="B872" s="29" t="s">
        <v>1576</v>
      </c>
      <c r="C872" s="61" t="s">
        <v>52</v>
      </c>
      <c r="D872" s="40">
        <v>9781835628300</v>
      </c>
      <c r="E872" s="38" t="s">
        <v>1601</v>
      </c>
      <c r="F872" s="38" t="s">
        <v>1602</v>
      </c>
      <c r="G872" s="14"/>
      <c r="H872" s="86">
        <v>34.99</v>
      </c>
      <c r="I872" s="6">
        <v>29.16</v>
      </c>
      <c r="J872" s="31">
        <v>200</v>
      </c>
      <c r="K872" s="65">
        <v>0</v>
      </c>
      <c r="L872" s="66">
        <f>SUM(M872*K872)</f>
        <v>0</v>
      </c>
      <c r="M872" s="67">
        <f>I872-(I872*$H$26)</f>
        <v>14.871600000000001</v>
      </c>
      <c r="N872" s="178"/>
      <c r="O872" s="51"/>
    </row>
    <row r="873" spans="1:15" ht="15.75" customHeight="1" x14ac:dyDescent="0.2">
      <c r="A873" s="14" t="s">
        <v>1598</v>
      </c>
      <c r="B873" s="29" t="s">
        <v>1576</v>
      </c>
      <c r="C873" s="61" t="s">
        <v>52</v>
      </c>
      <c r="D873" s="40">
        <v>9781835628294</v>
      </c>
      <c r="E873" s="38" t="s">
        <v>1599</v>
      </c>
      <c r="F873" s="38" t="s">
        <v>1600</v>
      </c>
      <c r="G873" s="14"/>
      <c r="H873" s="6">
        <v>34.99</v>
      </c>
      <c r="I873" s="6">
        <f>H873/1.2</f>
        <v>29.158333333333335</v>
      </c>
      <c r="J873" s="14">
        <v>200</v>
      </c>
      <c r="K873" s="65">
        <v>0</v>
      </c>
      <c r="L873" s="66">
        <f>SUM(M873*K873)</f>
        <v>0</v>
      </c>
      <c r="M873" s="67">
        <f>I873-(I873*$H$26)</f>
        <v>14.870750000000001</v>
      </c>
      <c r="N873" s="178"/>
      <c r="O873" s="51"/>
    </row>
    <row r="874" spans="1:15" ht="15" customHeight="1" x14ac:dyDescent="0.2">
      <c r="N874" s="194">
        <f>SUM(L870:L873)</f>
        <v>0</v>
      </c>
    </row>
    <row r="875" spans="1:15" ht="15.75" customHeight="1" x14ac:dyDescent="0.2">
      <c r="A875" s="43" t="s">
        <v>1734</v>
      </c>
      <c r="B875" s="43"/>
      <c r="C875" s="44"/>
      <c r="D875" s="45"/>
      <c r="E875" s="46"/>
      <c r="F875" s="43"/>
      <c r="G875" s="43"/>
      <c r="H875" s="47"/>
      <c r="I875" s="47"/>
      <c r="J875" s="43"/>
      <c r="K875" s="48"/>
      <c r="L875" s="48"/>
      <c r="M875" s="47"/>
      <c r="N875" s="70"/>
      <c r="O875" s="51"/>
    </row>
    <row r="876" spans="1:15" ht="15.75" customHeight="1" x14ac:dyDescent="0.2">
      <c r="A876" s="60" t="s">
        <v>1735</v>
      </c>
      <c r="B876" s="29" t="s">
        <v>1736</v>
      </c>
      <c r="C876" s="61" t="s">
        <v>52</v>
      </c>
      <c r="D876" s="40">
        <v>9781835628850</v>
      </c>
      <c r="E876" s="38" t="s">
        <v>1759</v>
      </c>
      <c r="F876" s="38" t="s">
        <v>1760</v>
      </c>
      <c r="G876" s="14"/>
      <c r="H876" s="86">
        <v>14.4</v>
      </c>
      <c r="I876" s="6">
        <f t="shared" ref="I876:I886" si="153">H876/1.2</f>
        <v>12</v>
      </c>
      <c r="J876" s="14">
        <v>60</v>
      </c>
      <c r="K876" s="65">
        <v>0</v>
      </c>
      <c r="L876" s="66">
        <f t="shared" ref="L876:L886" si="154">SUM(M876*K876)</f>
        <v>0</v>
      </c>
      <c r="M876" s="67">
        <f t="shared" ref="M876:M886" si="155">I876-(I876*$H$26)</f>
        <v>6.12</v>
      </c>
      <c r="N876" s="178"/>
      <c r="O876" s="51"/>
    </row>
    <row r="877" spans="1:15" ht="15.75" customHeight="1" x14ac:dyDescent="0.2">
      <c r="A877" s="60" t="s">
        <v>1735</v>
      </c>
      <c r="B877" s="29" t="s">
        <v>1736</v>
      </c>
      <c r="C877" s="61" t="s">
        <v>52</v>
      </c>
      <c r="D877" s="40">
        <v>9781835628843</v>
      </c>
      <c r="E877" s="38" t="s">
        <v>1757</v>
      </c>
      <c r="F877" s="38" t="s">
        <v>1758</v>
      </c>
      <c r="G877" s="14"/>
      <c r="H877" s="86">
        <v>14.4</v>
      </c>
      <c r="I877" s="6">
        <f t="shared" si="153"/>
        <v>12</v>
      </c>
      <c r="J877" s="14">
        <v>60</v>
      </c>
      <c r="K877" s="65">
        <v>0</v>
      </c>
      <c r="L877" s="66">
        <f t="shared" si="154"/>
        <v>0</v>
      </c>
      <c r="M877" s="67">
        <f t="shared" si="155"/>
        <v>6.12</v>
      </c>
      <c r="N877" s="178"/>
      <c r="O877" s="51"/>
    </row>
    <row r="878" spans="1:15" ht="15.75" customHeight="1" x14ac:dyDescent="0.2">
      <c r="A878" s="60" t="s">
        <v>1735</v>
      </c>
      <c r="B878" s="29" t="s">
        <v>1736</v>
      </c>
      <c r="C878" s="61" t="s">
        <v>52</v>
      </c>
      <c r="D878" s="40">
        <v>9781835628836</v>
      </c>
      <c r="E878" s="38" t="s">
        <v>1755</v>
      </c>
      <c r="F878" s="38" t="s">
        <v>1756</v>
      </c>
      <c r="G878" s="14"/>
      <c r="H878" s="86">
        <v>14.4</v>
      </c>
      <c r="I878" s="6">
        <f t="shared" si="153"/>
        <v>12</v>
      </c>
      <c r="J878" s="14">
        <v>60</v>
      </c>
      <c r="K878" s="65">
        <v>0</v>
      </c>
      <c r="L878" s="66">
        <f t="shared" si="154"/>
        <v>0</v>
      </c>
      <c r="M878" s="67">
        <f t="shared" si="155"/>
        <v>6.12</v>
      </c>
      <c r="N878" s="178"/>
      <c r="O878" s="51"/>
    </row>
    <row r="879" spans="1:15" ht="15.75" customHeight="1" x14ac:dyDescent="0.2">
      <c r="A879" s="60" t="s">
        <v>1735</v>
      </c>
      <c r="B879" s="29" t="s">
        <v>1736</v>
      </c>
      <c r="C879" s="61" t="s">
        <v>52</v>
      </c>
      <c r="D879" s="40">
        <v>9781835628829</v>
      </c>
      <c r="E879" s="38" t="s">
        <v>1753</v>
      </c>
      <c r="F879" s="38" t="s">
        <v>1754</v>
      </c>
      <c r="G879" s="14"/>
      <c r="H879" s="86">
        <v>14.4</v>
      </c>
      <c r="I879" s="6">
        <f t="shared" si="153"/>
        <v>12</v>
      </c>
      <c r="J879" s="14">
        <v>60</v>
      </c>
      <c r="K879" s="65">
        <v>0</v>
      </c>
      <c r="L879" s="66">
        <f t="shared" si="154"/>
        <v>0</v>
      </c>
      <c r="M879" s="67">
        <f t="shared" si="155"/>
        <v>6.12</v>
      </c>
      <c r="N879" s="178"/>
      <c r="O879" s="51"/>
    </row>
    <row r="880" spans="1:15" ht="15.75" customHeight="1" x14ac:dyDescent="0.2">
      <c r="A880" s="60" t="s">
        <v>1735</v>
      </c>
      <c r="B880" s="29" t="s">
        <v>1736</v>
      </c>
      <c r="C880" s="61" t="s">
        <v>52</v>
      </c>
      <c r="D880" s="40">
        <v>9781835628812</v>
      </c>
      <c r="E880" s="38" t="s">
        <v>1751</v>
      </c>
      <c r="F880" s="38" t="s">
        <v>1752</v>
      </c>
      <c r="G880" s="14"/>
      <c r="H880" s="86">
        <v>14.4</v>
      </c>
      <c r="I880" s="6">
        <f t="shared" si="153"/>
        <v>12</v>
      </c>
      <c r="J880" s="14">
        <v>60</v>
      </c>
      <c r="K880" s="65">
        <v>0</v>
      </c>
      <c r="L880" s="66">
        <f t="shared" si="154"/>
        <v>0</v>
      </c>
      <c r="M880" s="67">
        <f t="shared" si="155"/>
        <v>6.12</v>
      </c>
      <c r="N880" s="178"/>
      <c r="O880" s="51"/>
    </row>
    <row r="881" spans="1:15" ht="15.75" customHeight="1" x14ac:dyDescent="0.2">
      <c r="A881" s="60" t="s">
        <v>1735</v>
      </c>
      <c r="B881" s="29" t="s">
        <v>1736</v>
      </c>
      <c r="C881" s="61" t="s">
        <v>52</v>
      </c>
      <c r="D881" s="40">
        <v>9781835628805</v>
      </c>
      <c r="E881" s="38" t="s">
        <v>1749</v>
      </c>
      <c r="F881" s="38" t="s">
        <v>1750</v>
      </c>
      <c r="G881" s="14"/>
      <c r="H881" s="86">
        <v>14.4</v>
      </c>
      <c r="I881" s="6">
        <f t="shared" si="153"/>
        <v>12</v>
      </c>
      <c r="J881" s="14">
        <v>60</v>
      </c>
      <c r="K881" s="65">
        <v>0</v>
      </c>
      <c r="L881" s="66">
        <f t="shared" si="154"/>
        <v>0</v>
      </c>
      <c r="M881" s="67">
        <f t="shared" si="155"/>
        <v>6.12</v>
      </c>
      <c r="N881" s="178"/>
      <c r="O881" s="51"/>
    </row>
    <row r="882" spans="1:15" ht="15.75" customHeight="1" x14ac:dyDescent="0.2">
      <c r="A882" s="60" t="s">
        <v>1735</v>
      </c>
      <c r="B882" s="29" t="s">
        <v>1736</v>
      </c>
      <c r="C882" s="61" t="s">
        <v>52</v>
      </c>
      <c r="D882" s="40">
        <v>9781835627006</v>
      </c>
      <c r="E882" s="38" t="s">
        <v>1747</v>
      </c>
      <c r="F882" s="38" t="s">
        <v>1748</v>
      </c>
      <c r="G882" s="14"/>
      <c r="H882" s="86">
        <v>14.4</v>
      </c>
      <c r="I882" s="6">
        <f t="shared" si="153"/>
        <v>12</v>
      </c>
      <c r="J882" s="14">
        <v>60</v>
      </c>
      <c r="K882" s="65">
        <v>0</v>
      </c>
      <c r="L882" s="66">
        <f t="shared" si="154"/>
        <v>0</v>
      </c>
      <c r="M882" s="67">
        <f t="shared" si="155"/>
        <v>6.12</v>
      </c>
      <c r="N882" s="178"/>
      <c r="O882" s="51"/>
    </row>
    <row r="883" spans="1:15" ht="15.75" customHeight="1" x14ac:dyDescent="0.2">
      <c r="A883" s="60" t="s">
        <v>1735</v>
      </c>
      <c r="B883" s="29" t="s">
        <v>1736</v>
      </c>
      <c r="C883" s="61" t="s">
        <v>52</v>
      </c>
      <c r="D883" s="40">
        <v>9781835626993</v>
      </c>
      <c r="E883" s="38" t="s">
        <v>1745</v>
      </c>
      <c r="F883" s="38" t="s">
        <v>1746</v>
      </c>
      <c r="G883" s="14"/>
      <c r="H883" s="86">
        <v>14.4</v>
      </c>
      <c r="I883" s="6">
        <f t="shared" si="153"/>
        <v>12</v>
      </c>
      <c r="J883" s="14">
        <v>60</v>
      </c>
      <c r="K883" s="65">
        <v>0</v>
      </c>
      <c r="L883" s="66">
        <f t="shared" si="154"/>
        <v>0</v>
      </c>
      <c r="M883" s="67">
        <f t="shared" si="155"/>
        <v>6.12</v>
      </c>
      <c r="N883" s="178"/>
      <c r="O883" s="51"/>
    </row>
    <row r="884" spans="1:15" ht="15.75" customHeight="1" x14ac:dyDescent="0.2">
      <c r="A884" s="60" t="s">
        <v>1735</v>
      </c>
      <c r="B884" s="29" t="s">
        <v>1736</v>
      </c>
      <c r="C884" s="61" t="s">
        <v>52</v>
      </c>
      <c r="D884" s="40">
        <v>9781835626986</v>
      </c>
      <c r="E884" s="38" t="s">
        <v>1743</v>
      </c>
      <c r="F884" s="38" t="s">
        <v>1744</v>
      </c>
      <c r="G884" s="14"/>
      <c r="H884" s="86">
        <v>14.4</v>
      </c>
      <c r="I884" s="6">
        <f t="shared" si="153"/>
        <v>12</v>
      </c>
      <c r="J884" s="14">
        <v>60</v>
      </c>
      <c r="K884" s="65">
        <v>0</v>
      </c>
      <c r="L884" s="66">
        <f t="shared" si="154"/>
        <v>0</v>
      </c>
      <c r="M884" s="67">
        <f t="shared" si="155"/>
        <v>6.12</v>
      </c>
      <c r="N884" s="178"/>
      <c r="O884" s="51"/>
    </row>
    <row r="885" spans="1:15" ht="15.75" customHeight="1" x14ac:dyDescent="0.2">
      <c r="A885" s="60" t="s">
        <v>1735</v>
      </c>
      <c r="B885" s="29" t="s">
        <v>1736</v>
      </c>
      <c r="C885" s="61" t="s">
        <v>52</v>
      </c>
      <c r="D885" s="40">
        <v>9781835626979</v>
      </c>
      <c r="E885" s="38" t="s">
        <v>1741</v>
      </c>
      <c r="F885" s="38" t="s">
        <v>1742</v>
      </c>
      <c r="G885" s="14"/>
      <c r="H885" s="86">
        <v>14.4</v>
      </c>
      <c r="I885" s="6">
        <f t="shared" si="153"/>
        <v>12</v>
      </c>
      <c r="J885" s="14">
        <v>60</v>
      </c>
      <c r="K885" s="65">
        <v>0</v>
      </c>
      <c r="L885" s="66">
        <f t="shared" si="154"/>
        <v>0</v>
      </c>
      <c r="M885" s="67">
        <f t="shared" si="155"/>
        <v>6.12</v>
      </c>
      <c r="N885" s="178"/>
      <c r="O885" s="51"/>
    </row>
    <row r="886" spans="1:15" ht="15.75" customHeight="1" x14ac:dyDescent="0.2">
      <c r="A886" s="60" t="s">
        <v>1735</v>
      </c>
      <c r="B886" s="29" t="s">
        <v>1736</v>
      </c>
      <c r="C886" s="61" t="s">
        <v>52</v>
      </c>
      <c r="D886" s="40">
        <v>9781835626962</v>
      </c>
      <c r="E886" s="38" t="s">
        <v>1739</v>
      </c>
      <c r="F886" s="38" t="s">
        <v>1740</v>
      </c>
      <c r="G886" s="14"/>
      <c r="H886" s="86">
        <v>14.4</v>
      </c>
      <c r="I886" s="6">
        <f t="shared" si="153"/>
        <v>12</v>
      </c>
      <c r="J886" s="14">
        <v>60</v>
      </c>
      <c r="K886" s="65">
        <v>0</v>
      </c>
      <c r="L886" s="66">
        <f t="shared" si="154"/>
        <v>0</v>
      </c>
      <c r="M886" s="67">
        <f t="shared" si="155"/>
        <v>6.12</v>
      </c>
      <c r="N886" s="178"/>
      <c r="O886" s="51"/>
    </row>
    <row r="887" spans="1:15" ht="15.75" customHeight="1" x14ac:dyDescent="0.2">
      <c r="A887" s="60" t="s">
        <v>1735</v>
      </c>
      <c r="B887" s="29" t="s">
        <v>1736</v>
      </c>
      <c r="C887" s="61" t="s">
        <v>52</v>
      </c>
      <c r="D887" s="40">
        <v>9781835626955</v>
      </c>
      <c r="E887" s="38" t="s">
        <v>1737</v>
      </c>
      <c r="F887" s="38" t="s">
        <v>1738</v>
      </c>
      <c r="G887" s="14"/>
      <c r="H887" s="86">
        <v>14.4</v>
      </c>
      <c r="I887" s="6">
        <f t="shared" ref="I887:I939" si="156">H887/1.2</f>
        <v>12</v>
      </c>
      <c r="J887" s="14">
        <v>60</v>
      </c>
      <c r="K887" s="65">
        <v>0</v>
      </c>
      <c r="L887" s="66">
        <f t="shared" ref="L887:L939" si="157">SUM(M887*K887)</f>
        <v>0</v>
      </c>
      <c r="M887" s="67">
        <f t="shared" ref="M887:M939" si="158">I887-(I887*$H$26)</f>
        <v>6.12</v>
      </c>
      <c r="N887" s="178"/>
      <c r="O887" s="51"/>
    </row>
    <row r="888" spans="1:15" ht="15.75" customHeight="1" x14ac:dyDescent="0.2">
      <c r="A888" s="77" t="s">
        <v>1735</v>
      </c>
      <c r="B888" s="38" t="s">
        <v>1736</v>
      </c>
      <c r="C888" s="38" t="s">
        <v>55</v>
      </c>
      <c r="D888" s="40">
        <v>9781835625385</v>
      </c>
      <c r="E888" s="38" t="s">
        <v>1761</v>
      </c>
      <c r="F888" s="38" t="s">
        <v>1762</v>
      </c>
      <c r="G888" s="14"/>
      <c r="H888" s="6">
        <v>14.4</v>
      </c>
      <c r="I888" s="6">
        <f t="shared" si="156"/>
        <v>12</v>
      </c>
      <c r="J888" s="14">
        <v>60</v>
      </c>
      <c r="K888" s="65">
        <v>0</v>
      </c>
      <c r="L888" s="66">
        <f t="shared" si="157"/>
        <v>0</v>
      </c>
      <c r="M888" s="67">
        <f t="shared" si="158"/>
        <v>6.12</v>
      </c>
      <c r="N888" s="178"/>
      <c r="O888" s="51"/>
    </row>
    <row r="889" spans="1:15" ht="15.75" customHeight="1" x14ac:dyDescent="0.2">
      <c r="A889" s="77" t="s">
        <v>1735</v>
      </c>
      <c r="B889" s="38" t="s">
        <v>1736</v>
      </c>
      <c r="C889" s="38" t="s">
        <v>55</v>
      </c>
      <c r="D889" s="40">
        <v>9781835625378</v>
      </c>
      <c r="E889" s="38" t="s">
        <v>1763</v>
      </c>
      <c r="F889" s="38" t="s">
        <v>1764</v>
      </c>
      <c r="G889" s="14"/>
      <c r="H889" s="6">
        <v>14.4</v>
      </c>
      <c r="I889" s="6">
        <f t="shared" si="156"/>
        <v>12</v>
      </c>
      <c r="J889" s="14">
        <v>60</v>
      </c>
      <c r="K889" s="65">
        <v>0</v>
      </c>
      <c r="L889" s="66">
        <f t="shared" si="157"/>
        <v>0</v>
      </c>
      <c r="M889" s="67">
        <f t="shared" si="158"/>
        <v>6.12</v>
      </c>
      <c r="N889" s="178"/>
      <c r="O889" s="51"/>
    </row>
    <row r="890" spans="1:15" ht="15.75" customHeight="1" x14ac:dyDescent="0.2">
      <c r="A890" s="77" t="s">
        <v>1735</v>
      </c>
      <c r="B890" s="38" t="s">
        <v>1736</v>
      </c>
      <c r="C890" s="38" t="s">
        <v>55</v>
      </c>
      <c r="D890" s="40">
        <v>9781835625361</v>
      </c>
      <c r="E890" s="38" t="s">
        <v>1765</v>
      </c>
      <c r="F890" s="38" t="s">
        <v>1766</v>
      </c>
      <c r="G890" s="14"/>
      <c r="H890" s="6">
        <v>14.4</v>
      </c>
      <c r="I890" s="6">
        <f t="shared" si="156"/>
        <v>12</v>
      </c>
      <c r="J890" s="14">
        <v>60</v>
      </c>
      <c r="K890" s="65">
        <v>0</v>
      </c>
      <c r="L890" s="66">
        <f t="shared" si="157"/>
        <v>0</v>
      </c>
      <c r="M890" s="67">
        <f t="shared" si="158"/>
        <v>6.12</v>
      </c>
      <c r="N890" s="178"/>
      <c r="O890" s="51"/>
    </row>
    <row r="891" spans="1:15" ht="15.75" customHeight="1" x14ac:dyDescent="0.2">
      <c r="A891" s="77" t="s">
        <v>1735</v>
      </c>
      <c r="B891" s="38" t="s">
        <v>1736</v>
      </c>
      <c r="C891" s="38" t="s">
        <v>55</v>
      </c>
      <c r="D891" s="40">
        <v>9781835625354</v>
      </c>
      <c r="E891" s="38" t="s">
        <v>1767</v>
      </c>
      <c r="F891" s="38" t="s">
        <v>1768</v>
      </c>
      <c r="G891" s="14"/>
      <c r="H891" s="6">
        <v>14.4</v>
      </c>
      <c r="I891" s="6">
        <f t="shared" si="156"/>
        <v>12</v>
      </c>
      <c r="J891" s="14">
        <v>60</v>
      </c>
      <c r="K891" s="65">
        <v>0</v>
      </c>
      <c r="L891" s="66">
        <f t="shared" si="157"/>
        <v>0</v>
      </c>
      <c r="M891" s="67">
        <f t="shared" si="158"/>
        <v>6.12</v>
      </c>
      <c r="N891" s="178"/>
      <c r="O891" s="51"/>
    </row>
    <row r="892" spans="1:15" ht="15.75" customHeight="1" x14ac:dyDescent="0.2">
      <c r="A892" s="77" t="s">
        <v>1735</v>
      </c>
      <c r="B892" s="38" t="s">
        <v>1736</v>
      </c>
      <c r="C892" s="38" t="s">
        <v>55</v>
      </c>
      <c r="D892" s="40">
        <v>9781835625347</v>
      </c>
      <c r="E892" s="38" t="s">
        <v>1769</v>
      </c>
      <c r="F892" s="38" t="s">
        <v>1770</v>
      </c>
      <c r="G892" s="14"/>
      <c r="H892" s="6">
        <v>14.4</v>
      </c>
      <c r="I892" s="6">
        <f t="shared" si="156"/>
        <v>12</v>
      </c>
      <c r="J892" s="14">
        <v>60</v>
      </c>
      <c r="K892" s="65">
        <v>0</v>
      </c>
      <c r="L892" s="66">
        <f t="shared" si="157"/>
        <v>0</v>
      </c>
      <c r="M892" s="67">
        <f t="shared" si="158"/>
        <v>6.12</v>
      </c>
      <c r="N892" s="178"/>
      <c r="O892" s="51"/>
    </row>
    <row r="893" spans="1:15" ht="15.75" customHeight="1" x14ac:dyDescent="0.2">
      <c r="A893" s="77" t="s">
        <v>1735</v>
      </c>
      <c r="B893" s="38" t="s">
        <v>1736</v>
      </c>
      <c r="C893" s="38" t="s">
        <v>55</v>
      </c>
      <c r="D893" s="40">
        <v>9781835625330</v>
      </c>
      <c r="E893" s="38" t="s">
        <v>1771</v>
      </c>
      <c r="F893" s="38" t="s">
        <v>1772</v>
      </c>
      <c r="G893" s="14"/>
      <c r="H893" s="6">
        <v>14.4</v>
      </c>
      <c r="I893" s="6">
        <f t="shared" si="156"/>
        <v>12</v>
      </c>
      <c r="J893" s="14">
        <v>60</v>
      </c>
      <c r="K893" s="65">
        <v>0</v>
      </c>
      <c r="L893" s="66">
        <f t="shared" si="157"/>
        <v>0</v>
      </c>
      <c r="M893" s="67">
        <f t="shared" si="158"/>
        <v>6.12</v>
      </c>
      <c r="N893" s="178"/>
      <c r="O893" s="51"/>
    </row>
    <row r="894" spans="1:15" ht="15.75" customHeight="1" x14ac:dyDescent="0.2">
      <c r="A894" s="77" t="s">
        <v>1735</v>
      </c>
      <c r="B894" s="38" t="s">
        <v>1736</v>
      </c>
      <c r="C894" s="38" t="s">
        <v>55</v>
      </c>
      <c r="D894" s="40">
        <v>9781835625323</v>
      </c>
      <c r="E894" s="38" t="s">
        <v>1773</v>
      </c>
      <c r="F894" s="38" t="s">
        <v>1774</v>
      </c>
      <c r="G894" s="14"/>
      <c r="H894" s="6">
        <v>14.4</v>
      </c>
      <c r="I894" s="6">
        <f t="shared" si="156"/>
        <v>12</v>
      </c>
      <c r="J894" s="14">
        <v>60</v>
      </c>
      <c r="K894" s="65">
        <v>0</v>
      </c>
      <c r="L894" s="66">
        <f t="shared" si="157"/>
        <v>0</v>
      </c>
      <c r="M894" s="67">
        <f t="shared" si="158"/>
        <v>6.12</v>
      </c>
      <c r="N894" s="178"/>
      <c r="O894" s="51"/>
    </row>
    <row r="895" spans="1:15" ht="15.75" customHeight="1" x14ac:dyDescent="0.2">
      <c r="A895" s="77" t="s">
        <v>1735</v>
      </c>
      <c r="B895" s="38" t="s">
        <v>1736</v>
      </c>
      <c r="C895" s="38" t="s">
        <v>55</v>
      </c>
      <c r="D895" s="40">
        <v>9781835622001</v>
      </c>
      <c r="E895" s="38" t="s">
        <v>1775</v>
      </c>
      <c r="F895" s="38" t="s">
        <v>1776</v>
      </c>
      <c r="G895" s="14"/>
      <c r="H895" s="6">
        <v>14.4</v>
      </c>
      <c r="I895" s="6">
        <f t="shared" si="156"/>
        <v>12</v>
      </c>
      <c r="J895" s="14">
        <v>60</v>
      </c>
      <c r="K895" s="65">
        <v>0</v>
      </c>
      <c r="L895" s="66">
        <f t="shared" si="157"/>
        <v>0</v>
      </c>
      <c r="M895" s="67">
        <f t="shared" si="158"/>
        <v>6.12</v>
      </c>
      <c r="N895" s="178"/>
      <c r="O895" s="51"/>
    </row>
    <row r="896" spans="1:15" ht="15.75" customHeight="1" x14ac:dyDescent="0.2">
      <c r="A896" s="77" t="s">
        <v>1735</v>
      </c>
      <c r="B896" s="38" t="s">
        <v>1736</v>
      </c>
      <c r="C896" s="38" t="s">
        <v>55</v>
      </c>
      <c r="D896" s="40">
        <v>9781835621998</v>
      </c>
      <c r="E896" s="38" t="s">
        <v>1777</v>
      </c>
      <c r="F896" s="38" t="s">
        <v>1778</v>
      </c>
      <c r="G896" s="14"/>
      <c r="H896" s="6">
        <v>14.4</v>
      </c>
      <c r="I896" s="6">
        <f t="shared" si="156"/>
        <v>12</v>
      </c>
      <c r="J896" s="14">
        <v>60</v>
      </c>
      <c r="K896" s="65">
        <v>0</v>
      </c>
      <c r="L896" s="66">
        <f t="shared" si="157"/>
        <v>0</v>
      </c>
      <c r="M896" s="67">
        <f t="shared" si="158"/>
        <v>6.12</v>
      </c>
      <c r="N896" s="178"/>
      <c r="O896" s="51"/>
    </row>
    <row r="897" spans="1:15" ht="15.75" customHeight="1" x14ac:dyDescent="0.2">
      <c r="A897" s="77" t="s">
        <v>1735</v>
      </c>
      <c r="B897" s="38" t="s">
        <v>1736</v>
      </c>
      <c r="C897" s="38" t="s">
        <v>55</v>
      </c>
      <c r="D897" s="40">
        <v>9781835621981</v>
      </c>
      <c r="E897" s="38" t="s">
        <v>1779</v>
      </c>
      <c r="F897" s="38" t="s">
        <v>1780</v>
      </c>
      <c r="G897" s="14"/>
      <c r="H897" s="6">
        <v>14.4</v>
      </c>
      <c r="I897" s="6">
        <f t="shared" si="156"/>
        <v>12</v>
      </c>
      <c r="J897" s="14">
        <v>60</v>
      </c>
      <c r="K897" s="65">
        <v>0</v>
      </c>
      <c r="L897" s="66">
        <f t="shared" si="157"/>
        <v>0</v>
      </c>
      <c r="M897" s="67">
        <f t="shared" si="158"/>
        <v>6.12</v>
      </c>
      <c r="N897" s="178"/>
      <c r="O897" s="51"/>
    </row>
    <row r="898" spans="1:15" ht="15.75" customHeight="1" x14ac:dyDescent="0.2">
      <c r="A898" s="60" t="s">
        <v>1735</v>
      </c>
      <c r="B898" s="29" t="s">
        <v>1736</v>
      </c>
      <c r="C898" s="38" t="s">
        <v>55</v>
      </c>
      <c r="D898" s="40">
        <v>9781835621974</v>
      </c>
      <c r="E898" s="38" t="s">
        <v>1781</v>
      </c>
      <c r="F898" s="38" t="s">
        <v>1782</v>
      </c>
      <c r="G898" s="14"/>
      <c r="H898" s="6">
        <v>14.4</v>
      </c>
      <c r="I898" s="6">
        <f t="shared" si="156"/>
        <v>12</v>
      </c>
      <c r="J898" s="14">
        <v>60</v>
      </c>
      <c r="K898" s="65">
        <v>0</v>
      </c>
      <c r="L898" s="66">
        <f t="shared" si="157"/>
        <v>0</v>
      </c>
      <c r="M898" s="67">
        <f t="shared" si="158"/>
        <v>6.12</v>
      </c>
      <c r="N898" s="178"/>
      <c r="O898" s="51"/>
    </row>
    <row r="899" spans="1:15" ht="15.75" customHeight="1" x14ac:dyDescent="0.2">
      <c r="A899" s="77" t="s">
        <v>1735</v>
      </c>
      <c r="B899" s="38" t="s">
        <v>1736</v>
      </c>
      <c r="C899" s="38" t="s">
        <v>55</v>
      </c>
      <c r="D899" s="40">
        <v>9781835621967</v>
      </c>
      <c r="E899" s="38" t="s">
        <v>1783</v>
      </c>
      <c r="F899" s="38" t="s">
        <v>1784</v>
      </c>
      <c r="G899" s="14"/>
      <c r="H899" s="6">
        <v>14.4</v>
      </c>
      <c r="I899" s="6">
        <f t="shared" si="156"/>
        <v>12</v>
      </c>
      <c r="J899" s="14">
        <v>60</v>
      </c>
      <c r="K899" s="65">
        <v>0</v>
      </c>
      <c r="L899" s="66">
        <f t="shared" si="157"/>
        <v>0</v>
      </c>
      <c r="M899" s="67">
        <f t="shared" si="158"/>
        <v>6.12</v>
      </c>
      <c r="N899" s="183"/>
      <c r="O899" s="91"/>
    </row>
    <row r="900" spans="1:15" ht="15.75" customHeight="1" x14ac:dyDescent="0.2">
      <c r="A900" s="77" t="s">
        <v>1735</v>
      </c>
      <c r="B900" s="38" t="s">
        <v>1736</v>
      </c>
      <c r="C900" s="38" t="s">
        <v>55</v>
      </c>
      <c r="D900" s="40">
        <v>9781835621950</v>
      </c>
      <c r="E900" s="38" t="s">
        <v>1785</v>
      </c>
      <c r="F900" s="38" t="s">
        <v>1786</v>
      </c>
      <c r="G900" s="14"/>
      <c r="H900" s="6">
        <v>14.4</v>
      </c>
      <c r="I900" s="6">
        <f t="shared" si="156"/>
        <v>12</v>
      </c>
      <c r="J900" s="14">
        <v>60</v>
      </c>
      <c r="K900" s="65">
        <v>0</v>
      </c>
      <c r="L900" s="66">
        <f t="shared" si="157"/>
        <v>0</v>
      </c>
      <c r="M900" s="67">
        <f t="shared" si="158"/>
        <v>6.12</v>
      </c>
      <c r="N900" s="178"/>
      <c r="O900" s="51"/>
    </row>
    <row r="901" spans="1:15" ht="15.75" customHeight="1" x14ac:dyDescent="0.2">
      <c r="A901" s="77" t="s">
        <v>1735</v>
      </c>
      <c r="B901" s="38" t="s">
        <v>1736</v>
      </c>
      <c r="C901" s="38" t="s">
        <v>55</v>
      </c>
      <c r="D901" s="40">
        <v>9781804179291</v>
      </c>
      <c r="E901" s="38" t="s">
        <v>1787</v>
      </c>
      <c r="F901" s="38" t="s">
        <v>1788</v>
      </c>
      <c r="G901" s="14"/>
      <c r="H901" s="6">
        <v>14.4</v>
      </c>
      <c r="I901" s="6">
        <f t="shared" si="156"/>
        <v>12</v>
      </c>
      <c r="J901" s="14">
        <v>60</v>
      </c>
      <c r="K901" s="65">
        <v>0</v>
      </c>
      <c r="L901" s="66">
        <f t="shared" si="157"/>
        <v>0</v>
      </c>
      <c r="M901" s="67">
        <f t="shared" si="158"/>
        <v>6.12</v>
      </c>
      <c r="N901" s="178"/>
      <c r="O901" s="51"/>
    </row>
    <row r="902" spans="1:15" s="112" customFormat="1" ht="15.75" customHeight="1" x14ac:dyDescent="0.2">
      <c r="A902" s="114" t="s">
        <v>1735</v>
      </c>
      <c r="B902" s="112" t="s">
        <v>1736</v>
      </c>
      <c r="C902" s="112" t="s">
        <v>55</v>
      </c>
      <c r="D902" s="113">
        <v>9781804178720</v>
      </c>
      <c r="E902" s="112" t="s">
        <v>1789</v>
      </c>
      <c r="F902" s="112" t="s">
        <v>1790</v>
      </c>
      <c r="G902" s="116"/>
      <c r="H902" s="115">
        <v>14.4</v>
      </c>
      <c r="I902" s="115">
        <f t="shared" si="156"/>
        <v>12</v>
      </c>
      <c r="J902" s="116">
        <v>60</v>
      </c>
      <c r="K902" s="117">
        <v>0</v>
      </c>
      <c r="L902" s="118">
        <f t="shared" si="157"/>
        <v>0</v>
      </c>
      <c r="M902" s="119">
        <f t="shared" si="158"/>
        <v>6.12</v>
      </c>
      <c r="N902" s="190"/>
      <c r="O902" s="162"/>
    </row>
    <row r="903" spans="1:15" s="125" customFormat="1" ht="15.75" customHeight="1" x14ac:dyDescent="0.2">
      <c r="A903" s="163" t="s">
        <v>1735</v>
      </c>
      <c r="B903" s="164" t="s">
        <v>1736</v>
      </c>
      <c r="C903" s="164" t="s">
        <v>55</v>
      </c>
      <c r="D903" s="165">
        <v>9781804178713</v>
      </c>
      <c r="E903" s="164" t="s">
        <v>1791</v>
      </c>
      <c r="F903" s="164" t="s">
        <v>1878</v>
      </c>
      <c r="G903" s="166"/>
      <c r="H903" s="167">
        <v>14.4</v>
      </c>
      <c r="I903" s="167">
        <f t="shared" si="156"/>
        <v>12</v>
      </c>
      <c r="J903" s="166">
        <v>60</v>
      </c>
      <c r="K903" s="168">
        <v>0</v>
      </c>
      <c r="L903" s="169">
        <f t="shared" si="157"/>
        <v>0</v>
      </c>
      <c r="M903" s="170">
        <f t="shared" si="158"/>
        <v>6.12</v>
      </c>
      <c r="N903" s="193"/>
      <c r="O903" s="162"/>
    </row>
    <row r="904" spans="1:15" s="125" customFormat="1" ht="15.75" customHeight="1" x14ac:dyDescent="0.2">
      <c r="A904" s="163" t="s">
        <v>1735</v>
      </c>
      <c r="B904" s="164" t="s">
        <v>1736</v>
      </c>
      <c r="C904" s="164" t="s">
        <v>55</v>
      </c>
      <c r="D904" s="165">
        <v>9781804178706</v>
      </c>
      <c r="E904" s="164" t="s">
        <v>1792</v>
      </c>
      <c r="F904" s="164" t="s">
        <v>1877</v>
      </c>
      <c r="G904" s="166"/>
      <c r="H904" s="167">
        <v>14.4</v>
      </c>
      <c r="I904" s="167">
        <f t="shared" si="156"/>
        <v>12</v>
      </c>
      <c r="J904" s="166">
        <v>60</v>
      </c>
      <c r="K904" s="168">
        <v>0</v>
      </c>
      <c r="L904" s="169">
        <f t="shared" si="157"/>
        <v>0</v>
      </c>
      <c r="M904" s="170">
        <f t="shared" si="158"/>
        <v>6.12</v>
      </c>
      <c r="N904" s="193"/>
      <c r="O904" s="162"/>
    </row>
    <row r="905" spans="1:15" ht="15.75" customHeight="1" x14ac:dyDescent="0.2">
      <c r="A905" s="60" t="s">
        <v>1735</v>
      </c>
      <c r="B905" s="29" t="s">
        <v>1736</v>
      </c>
      <c r="C905" s="38" t="s">
        <v>55</v>
      </c>
      <c r="D905" s="40">
        <v>9781804178690</v>
      </c>
      <c r="E905" s="38" t="s">
        <v>1793</v>
      </c>
      <c r="F905" s="38" t="s">
        <v>1794</v>
      </c>
      <c r="G905" s="14"/>
      <c r="H905" s="6">
        <v>14.4</v>
      </c>
      <c r="I905" s="6">
        <f t="shared" si="156"/>
        <v>12</v>
      </c>
      <c r="J905" s="14">
        <v>60</v>
      </c>
      <c r="K905" s="65">
        <v>0</v>
      </c>
      <c r="L905" s="66">
        <f t="shared" si="157"/>
        <v>0</v>
      </c>
      <c r="M905" s="67">
        <f t="shared" si="158"/>
        <v>6.12</v>
      </c>
      <c r="N905" s="178"/>
      <c r="O905" s="51"/>
    </row>
    <row r="906" spans="1:15" ht="15.75" customHeight="1" x14ac:dyDescent="0.2">
      <c r="A906" s="77" t="s">
        <v>1735</v>
      </c>
      <c r="B906" s="38" t="s">
        <v>1736</v>
      </c>
      <c r="C906" s="38" t="s">
        <v>55</v>
      </c>
      <c r="D906" s="40">
        <v>9781804178676</v>
      </c>
      <c r="E906" s="38" t="s">
        <v>1795</v>
      </c>
      <c r="F906" s="38" t="s">
        <v>1875</v>
      </c>
      <c r="G906" s="14"/>
      <c r="H906" s="6">
        <v>14.4</v>
      </c>
      <c r="I906" s="6">
        <f t="shared" si="156"/>
        <v>12</v>
      </c>
      <c r="J906" s="14">
        <v>60</v>
      </c>
      <c r="K906" s="65">
        <v>0</v>
      </c>
      <c r="L906" s="66">
        <f t="shared" si="157"/>
        <v>0</v>
      </c>
      <c r="M906" s="67">
        <f t="shared" si="158"/>
        <v>6.12</v>
      </c>
      <c r="N906" s="178"/>
      <c r="O906" s="51"/>
    </row>
    <row r="907" spans="1:15" ht="15.75" customHeight="1" x14ac:dyDescent="0.2">
      <c r="A907" s="60" t="s">
        <v>1735</v>
      </c>
      <c r="B907" s="29" t="s">
        <v>1736</v>
      </c>
      <c r="C907" s="38" t="s">
        <v>55</v>
      </c>
      <c r="D907" s="40">
        <v>9781804177488</v>
      </c>
      <c r="E907" s="38" t="s">
        <v>1796</v>
      </c>
      <c r="F907" s="38" t="s">
        <v>1797</v>
      </c>
      <c r="G907" s="84"/>
      <c r="H907" s="6">
        <v>14.4</v>
      </c>
      <c r="I907" s="6">
        <f t="shared" si="156"/>
        <v>12</v>
      </c>
      <c r="J907" s="14">
        <v>60</v>
      </c>
      <c r="K907" s="65">
        <v>0</v>
      </c>
      <c r="L907" s="66">
        <f t="shared" si="157"/>
        <v>0</v>
      </c>
      <c r="M907" s="67">
        <f t="shared" si="158"/>
        <v>6.12</v>
      </c>
      <c r="N907" s="183"/>
      <c r="O907" s="91"/>
    </row>
    <row r="908" spans="1:15" ht="15.75" customHeight="1" x14ac:dyDescent="0.2">
      <c r="A908" s="60" t="s">
        <v>1735</v>
      </c>
      <c r="B908" s="29" t="s">
        <v>1736</v>
      </c>
      <c r="C908" s="38" t="s">
        <v>55</v>
      </c>
      <c r="D908" s="40">
        <v>9781804177471</v>
      </c>
      <c r="E908" s="38" t="s">
        <v>1798</v>
      </c>
      <c r="F908" s="38" t="s">
        <v>1799</v>
      </c>
      <c r="G908" s="14"/>
      <c r="H908" s="6">
        <v>14.4</v>
      </c>
      <c r="I908" s="6">
        <f t="shared" si="156"/>
        <v>12</v>
      </c>
      <c r="J908" s="14">
        <v>60</v>
      </c>
      <c r="K908" s="65">
        <v>0</v>
      </c>
      <c r="L908" s="66">
        <f t="shared" si="157"/>
        <v>0</v>
      </c>
      <c r="M908" s="67">
        <f t="shared" si="158"/>
        <v>6.12</v>
      </c>
      <c r="N908" s="178"/>
      <c r="O908" s="51"/>
    </row>
    <row r="909" spans="1:15" ht="15.75" customHeight="1" x14ac:dyDescent="0.2">
      <c r="A909" s="77" t="s">
        <v>1735</v>
      </c>
      <c r="B909" s="38" t="s">
        <v>1736</v>
      </c>
      <c r="C909" s="38" t="s">
        <v>55</v>
      </c>
      <c r="D909" s="40">
        <v>9781804177464</v>
      </c>
      <c r="E909" s="38" t="s">
        <v>1800</v>
      </c>
      <c r="F909" s="38" t="s">
        <v>1801</v>
      </c>
      <c r="G909" s="14"/>
      <c r="H909" s="6">
        <v>14.4</v>
      </c>
      <c r="I909" s="6">
        <f t="shared" si="156"/>
        <v>12</v>
      </c>
      <c r="J909" s="14">
        <v>60</v>
      </c>
      <c r="K909" s="65">
        <v>0</v>
      </c>
      <c r="L909" s="66">
        <f t="shared" si="157"/>
        <v>0</v>
      </c>
      <c r="M909" s="67">
        <f t="shared" si="158"/>
        <v>6.12</v>
      </c>
      <c r="N909" s="178"/>
      <c r="O909" s="51"/>
    </row>
    <row r="910" spans="1:15" ht="15.75" customHeight="1" x14ac:dyDescent="0.2">
      <c r="A910" s="77" t="s">
        <v>1735</v>
      </c>
      <c r="B910" s="38" t="s">
        <v>1736</v>
      </c>
      <c r="C910" s="38" t="s">
        <v>55</v>
      </c>
      <c r="D910" s="40">
        <v>9781804177457</v>
      </c>
      <c r="E910" s="38" t="s">
        <v>1802</v>
      </c>
      <c r="F910" s="38" t="s">
        <v>1803</v>
      </c>
      <c r="G910" s="14"/>
      <c r="H910" s="6">
        <v>14.4</v>
      </c>
      <c r="I910" s="6">
        <f t="shared" si="156"/>
        <v>12</v>
      </c>
      <c r="J910" s="14">
        <v>60</v>
      </c>
      <c r="K910" s="65">
        <v>0</v>
      </c>
      <c r="L910" s="66">
        <f t="shared" si="157"/>
        <v>0</v>
      </c>
      <c r="M910" s="67">
        <f t="shared" si="158"/>
        <v>6.12</v>
      </c>
      <c r="N910" s="178"/>
      <c r="O910" s="51"/>
    </row>
    <row r="911" spans="1:15" ht="15.75" customHeight="1" x14ac:dyDescent="0.2">
      <c r="A911" s="60" t="s">
        <v>1735</v>
      </c>
      <c r="B911" s="29" t="s">
        <v>1736</v>
      </c>
      <c r="C911" s="38" t="s">
        <v>55</v>
      </c>
      <c r="D911" s="40">
        <v>9781804176344</v>
      </c>
      <c r="E911" s="38" t="s">
        <v>1804</v>
      </c>
      <c r="F911" s="38" t="s">
        <v>1805</v>
      </c>
      <c r="G911" s="14"/>
      <c r="H911" s="6">
        <v>14.4</v>
      </c>
      <c r="I911" s="6">
        <f t="shared" si="156"/>
        <v>12</v>
      </c>
      <c r="J911" s="14">
        <v>60</v>
      </c>
      <c r="K911" s="65">
        <v>0</v>
      </c>
      <c r="L911" s="66">
        <f t="shared" si="157"/>
        <v>0</v>
      </c>
      <c r="M911" s="67">
        <f t="shared" si="158"/>
        <v>6.12</v>
      </c>
      <c r="N911" s="178"/>
      <c r="O911" s="51"/>
    </row>
    <row r="912" spans="1:15" ht="15.75" customHeight="1" x14ac:dyDescent="0.2">
      <c r="A912" s="60" t="s">
        <v>1735</v>
      </c>
      <c r="B912" s="29" t="s">
        <v>1736</v>
      </c>
      <c r="C912" s="38" t="s">
        <v>55</v>
      </c>
      <c r="D912" s="40">
        <v>9781804176320</v>
      </c>
      <c r="E912" s="38" t="s">
        <v>1806</v>
      </c>
      <c r="F912" s="38" t="s">
        <v>1807</v>
      </c>
      <c r="G912" s="14"/>
      <c r="H912" s="6">
        <v>14.4</v>
      </c>
      <c r="I912" s="6">
        <f t="shared" si="156"/>
        <v>12</v>
      </c>
      <c r="J912" s="14">
        <v>60</v>
      </c>
      <c r="K912" s="65">
        <v>0</v>
      </c>
      <c r="L912" s="66">
        <f t="shared" si="157"/>
        <v>0</v>
      </c>
      <c r="M912" s="67">
        <f t="shared" si="158"/>
        <v>6.12</v>
      </c>
      <c r="N912" s="178"/>
      <c r="O912" s="51"/>
    </row>
    <row r="913" spans="1:15" ht="15.75" customHeight="1" x14ac:dyDescent="0.2">
      <c r="A913" s="77" t="s">
        <v>1735</v>
      </c>
      <c r="B913" s="38" t="s">
        <v>1736</v>
      </c>
      <c r="C913" s="38" t="s">
        <v>55</v>
      </c>
      <c r="D913" s="40">
        <v>9781804176306</v>
      </c>
      <c r="E913" s="38" t="s">
        <v>1808</v>
      </c>
      <c r="F913" s="38" t="s">
        <v>1809</v>
      </c>
      <c r="G913" s="14"/>
      <c r="H913" s="6">
        <v>14.4</v>
      </c>
      <c r="I913" s="6">
        <f t="shared" si="156"/>
        <v>12</v>
      </c>
      <c r="J913" s="14">
        <v>60</v>
      </c>
      <c r="K913" s="65">
        <v>0</v>
      </c>
      <c r="L913" s="66">
        <f t="shared" si="157"/>
        <v>0</v>
      </c>
      <c r="M913" s="67">
        <f t="shared" si="158"/>
        <v>6.12</v>
      </c>
      <c r="N913" s="178"/>
      <c r="O913" s="51"/>
    </row>
    <row r="914" spans="1:15" ht="15.75" customHeight="1" x14ac:dyDescent="0.2">
      <c r="A914" s="60" t="s">
        <v>1735</v>
      </c>
      <c r="B914" s="29" t="s">
        <v>1736</v>
      </c>
      <c r="C914" s="38" t="s">
        <v>55</v>
      </c>
      <c r="D914" s="40">
        <v>9781804173039</v>
      </c>
      <c r="E914" s="38" t="s">
        <v>1810</v>
      </c>
      <c r="F914" s="38" t="s">
        <v>1811</v>
      </c>
      <c r="G914" s="14"/>
      <c r="H914" s="6">
        <v>14.4</v>
      </c>
      <c r="I914" s="6">
        <f t="shared" si="156"/>
        <v>12</v>
      </c>
      <c r="J914" s="14">
        <v>60</v>
      </c>
      <c r="K914" s="65">
        <v>0</v>
      </c>
      <c r="L914" s="66">
        <f t="shared" si="157"/>
        <v>0</v>
      </c>
      <c r="M914" s="67">
        <f t="shared" si="158"/>
        <v>6.12</v>
      </c>
      <c r="N914" s="178"/>
      <c r="O914" s="51"/>
    </row>
    <row r="915" spans="1:15" ht="15.75" customHeight="1" x14ac:dyDescent="0.2">
      <c r="A915" s="60" t="s">
        <v>1735</v>
      </c>
      <c r="B915" s="29" t="s">
        <v>1736</v>
      </c>
      <c r="C915" s="38" t="s">
        <v>55</v>
      </c>
      <c r="D915" s="40">
        <v>9781804173022</v>
      </c>
      <c r="E915" s="38" t="s">
        <v>1812</v>
      </c>
      <c r="F915" s="38" t="s">
        <v>1813</v>
      </c>
      <c r="G915" s="84"/>
      <c r="H915" s="6">
        <v>14.4</v>
      </c>
      <c r="I915" s="6">
        <f t="shared" si="156"/>
        <v>12</v>
      </c>
      <c r="J915" s="14">
        <v>60</v>
      </c>
      <c r="K915" s="65">
        <v>0</v>
      </c>
      <c r="L915" s="66">
        <f t="shared" si="157"/>
        <v>0</v>
      </c>
      <c r="M915" s="67">
        <f t="shared" si="158"/>
        <v>6.12</v>
      </c>
      <c r="N915" s="183"/>
      <c r="O915" s="91"/>
    </row>
    <row r="916" spans="1:15" ht="15.75" customHeight="1" x14ac:dyDescent="0.2">
      <c r="A916" s="60" t="s">
        <v>1735</v>
      </c>
      <c r="B916" s="29" t="s">
        <v>1736</v>
      </c>
      <c r="C916" s="38" t="s">
        <v>55</v>
      </c>
      <c r="D916" s="40">
        <v>9781839649318</v>
      </c>
      <c r="E916" s="38" t="s">
        <v>1814</v>
      </c>
      <c r="F916" s="38" t="s">
        <v>1815</v>
      </c>
      <c r="G916" s="14"/>
      <c r="H916" s="6">
        <v>14.4</v>
      </c>
      <c r="I916" s="6">
        <f t="shared" si="156"/>
        <v>12</v>
      </c>
      <c r="J916" s="14">
        <v>60</v>
      </c>
      <c r="K916" s="65">
        <v>0</v>
      </c>
      <c r="L916" s="66">
        <f t="shared" si="157"/>
        <v>0</v>
      </c>
      <c r="M916" s="67">
        <f t="shared" si="158"/>
        <v>6.12</v>
      </c>
      <c r="N916" s="178"/>
      <c r="O916" s="51"/>
    </row>
    <row r="917" spans="1:15" ht="15.75" customHeight="1" x14ac:dyDescent="0.2">
      <c r="A917" s="77" t="s">
        <v>1735</v>
      </c>
      <c r="B917" s="38" t="s">
        <v>1736</v>
      </c>
      <c r="C917" s="38" t="s">
        <v>55</v>
      </c>
      <c r="D917" s="40">
        <v>9781839644917</v>
      </c>
      <c r="E917" s="38" t="s">
        <v>1816</v>
      </c>
      <c r="F917" s="38" t="s">
        <v>1817</v>
      </c>
      <c r="G917" s="14"/>
      <c r="H917" s="6">
        <v>14.4</v>
      </c>
      <c r="I917" s="6">
        <f t="shared" si="156"/>
        <v>12</v>
      </c>
      <c r="J917" s="14">
        <v>60</v>
      </c>
      <c r="K917" s="65">
        <v>0</v>
      </c>
      <c r="L917" s="66">
        <f t="shared" si="157"/>
        <v>0</v>
      </c>
      <c r="M917" s="67">
        <f t="shared" si="158"/>
        <v>6.12</v>
      </c>
      <c r="N917" s="178"/>
      <c r="O917" s="51"/>
    </row>
    <row r="918" spans="1:15" ht="15.75" customHeight="1" x14ac:dyDescent="0.2">
      <c r="A918" s="77" t="s">
        <v>1735</v>
      </c>
      <c r="B918" s="38" t="s">
        <v>1736</v>
      </c>
      <c r="C918" s="38" t="s">
        <v>55</v>
      </c>
      <c r="D918" s="40">
        <v>9781839644900</v>
      </c>
      <c r="E918" s="38" t="s">
        <v>1818</v>
      </c>
      <c r="F918" s="38" t="s">
        <v>1819</v>
      </c>
      <c r="G918" s="14"/>
      <c r="H918" s="6">
        <v>14.4</v>
      </c>
      <c r="I918" s="6">
        <f t="shared" si="156"/>
        <v>12</v>
      </c>
      <c r="J918" s="14">
        <v>60</v>
      </c>
      <c r="K918" s="65">
        <v>0</v>
      </c>
      <c r="L918" s="66">
        <f t="shared" si="157"/>
        <v>0</v>
      </c>
      <c r="M918" s="67">
        <f t="shared" si="158"/>
        <v>6.12</v>
      </c>
      <c r="N918" s="178"/>
      <c r="O918" s="38"/>
    </row>
    <row r="919" spans="1:15" ht="15.75" customHeight="1" x14ac:dyDescent="0.2">
      <c r="A919" s="77" t="s">
        <v>1735</v>
      </c>
      <c r="B919" s="38" t="s">
        <v>1736</v>
      </c>
      <c r="C919" s="38" t="s">
        <v>55</v>
      </c>
      <c r="D919" s="40">
        <v>9781839644887</v>
      </c>
      <c r="E919" s="38" t="s">
        <v>1820</v>
      </c>
      <c r="F919" s="38" t="s">
        <v>1821</v>
      </c>
      <c r="G919" s="14"/>
      <c r="H919" s="6">
        <v>14.4</v>
      </c>
      <c r="I919" s="6">
        <f t="shared" si="156"/>
        <v>12</v>
      </c>
      <c r="J919" s="14">
        <v>60</v>
      </c>
      <c r="K919" s="65">
        <v>0</v>
      </c>
      <c r="L919" s="66">
        <f t="shared" si="157"/>
        <v>0</v>
      </c>
      <c r="M919" s="67">
        <f t="shared" si="158"/>
        <v>6.12</v>
      </c>
      <c r="N919" s="178"/>
      <c r="O919" s="51"/>
    </row>
    <row r="920" spans="1:15" s="112" customFormat="1" ht="15.75" customHeight="1" x14ac:dyDescent="0.2">
      <c r="A920" s="114" t="s">
        <v>1735</v>
      </c>
      <c r="B920" s="112" t="s">
        <v>1736</v>
      </c>
      <c r="C920" s="112" t="s">
        <v>55</v>
      </c>
      <c r="D920" s="113">
        <v>9781839642647</v>
      </c>
      <c r="E920" s="112" t="s">
        <v>1822</v>
      </c>
      <c r="F920" s="112" t="s">
        <v>1876</v>
      </c>
      <c r="G920" s="116"/>
      <c r="H920" s="115">
        <v>14.4</v>
      </c>
      <c r="I920" s="115">
        <f t="shared" si="156"/>
        <v>12</v>
      </c>
      <c r="J920" s="116">
        <v>60</v>
      </c>
      <c r="K920" s="117">
        <v>0</v>
      </c>
      <c r="L920" s="118">
        <f t="shared" si="157"/>
        <v>0</v>
      </c>
      <c r="M920" s="119">
        <f t="shared" si="158"/>
        <v>6.12</v>
      </c>
      <c r="N920" s="190"/>
      <c r="O920" s="138"/>
    </row>
    <row r="921" spans="1:15" ht="15.75" customHeight="1" x14ac:dyDescent="0.2">
      <c r="A921" s="60" t="s">
        <v>1735</v>
      </c>
      <c r="B921" s="29" t="s">
        <v>1736</v>
      </c>
      <c r="C921" s="38" t="s">
        <v>55</v>
      </c>
      <c r="D921" s="40">
        <v>9781839642630</v>
      </c>
      <c r="E921" s="38" t="s">
        <v>1823</v>
      </c>
      <c r="F921" s="38" t="s">
        <v>1824</v>
      </c>
      <c r="G921" s="99"/>
      <c r="H921" s="6">
        <v>14.4</v>
      </c>
      <c r="I921" s="6">
        <f t="shared" si="156"/>
        <v>12</v>
      </c>
      <c r="J921" s="14">
        <v>60</v>
      </c>
      <c r="K921" s="65">
        <v>0</v>
      </c>
      <c r="L921" s="66">
        <f t="shared" si="157"/>
        <v>0</v>
      </c>
      <c r="M921" s="67">
        <f t="shared" si="158"/>
        <v>6.12</v>
      </c>
      <c r="N921" s="183"/>
      <c r="O921" s="83"/>
    </row>
    <row r="922" spans="1:15" ht="15.75" customHeight="1" x14ac:dyDescent="0.2">
      <c r="A922" s="60" t="s">
        <v>1735</v>
      </c>
      <c r="B922" s="29" t="s">
        <v>1736</v>
      </c>
      <c r="C922" s="38" t="s">
        <v>55</v>
      </c>
      <c r="D922" s="40">
        <v>9781839642623</v>
      </c>
      <c r="E922" s="38" t="s">
        <v>1825</v>
      </c>
      <c r="F922" s="38" t="s">
        <v>1983</v>
      </c>
      <c r="G922" s="99"/>
      <c r="H922" s="6">
        <v>14.4</v>
      </c>
      <c r="I922" s="6">
        <f t="shared" si="156"/>
        <v>12</v>
      </c>
      <c r="J922" s="14">
        <v>60</v>
      </c>
      <c r="K922" s="65">
        <v>0</v>
      </c>
      <c r="L922" s="66">
        <f t="shared" si="157"/>
        <v>0</v>
      </c>
      <c r="M922" s="67">
        <f t="shared" si="158"/>
        <v>6.12</v>
      </c>
      <c r="N922" s="183"/>
      <c r="O922" s="83"/>
    </row>
    <row r="923" spans="1:15" ht="15.75" customHeight="1" x14ac:dyDescent="0.2">
      <c r="A923" s="60" t="s">
        <v>1735</v>
      </c>
      <c r="B923" s="29" t="s">
        <v>1736</v>
      </c>
      <c r="C923" s="38" t="s">
        <v>55</v>
      </c>
      <c r="D923" s="40">
        <v>9781839642616</v>
      </c>
      <c r="E923" s="38" t="s">
        <v>1826</v>
      </c>
      <c r="F923" s="38" t="s">
        <v>1827</v>
      </c>
      <c r="G923" s="14"/>
      <c r="H923" s="6">
        <v>14.4</v>
      </c>
      <c r="I923" s="6">
        <f t="shared" si="156"/>
        <v>12</v>
      </c>
      <c r="J923" s="14">
        <v>60</v>
      </c>
      <c r="K923" s="65">
        <v>0</v>
      </c>
      <c r="L923" s="66">
        <f t="shared" si="157"/>
        <v>0</v>
      </c>
      <c r="M923" s="67">
        <f t="shared" si="158"/>
        <v>6.12</v>
      </c>
      <c r="N923" s="178"/>
      <c r="O923" s="38"/>
    </row>
    <row r="924" spans="1:15" ht="15.75" customHeight="1" x14ac:dyDescent="0.2">
      <c r="A924" s="77" t="s">
        <v>1735</v>
      </c>
      <c r="B924" s="38" t="s">
        <v>1736</v>
      </c>
      <c r="C924" s="38" t="s">
        <v>55</v>
      </c>
      <c r="D924" s="40">
        <v>9781839643187</v>
      </c>
      <c r="E924" s="38" t="s">
        <v>1828</v>
      </c>
      <c r="F924" s="38" t="s">
        <v>1829</v>
      </c>
      <c r="G924" s="14"/>
      <c r="H924" s="6">
        <v>14.4</v>
      </c>
      <c r="I924" s="6">
        <f t="shared" si="156"/>
        <v>12</v>
      </c>
      <c r="J924" s="14">
        <v>60</v>
      </c>
      <c r="K924" s="65">
        <v>0</v>
      </c>
      <c r="L924" s="66">
        <f t="shared" si="157"/>
        <v>0</v>
      </c>
      <c r="M924" s="67">
        <f t="shared" si="158"/>
        <v>6.12</v>
      </c>
      <c r="N924" s="178"/>
      <c r="O924" s="51"/>
    </row>
    <row r="925" spans="1:15" ht="15.75" customHeight="1" x14ac:dyDescent="0.2">
      <c r="A925" s="77" t="s">
        <v>1735</v>
      </c>
      <c r="B925" s="38" t="s">
        <v>1736</v>
      </c>
      <c r="C925" s="38" t="s">
        <v>55</v>
      </c>
      <c r="D925" s="40">
        <v>9781839643194</v>
      </c>
      <c r="E925" s="38" t="s">
        <v>1830</v>
      </c>
      <c r="F925" s="38" t="s">
        <v>1831</v>
      </c>
      <c r="G925" s="14"/>
      <c r="H925" s="6">
        <v>14.4</v>
      </c>
      <c r="I925" s="6">
        <f t="shared" si="156"/>
        <v>12</v>
      </c>
      <c r="J925" s="14">
        <v>60</v>
      </c>
      <c r="K925" s="65">
        <v>0</v>
      </c>
      <c r="L925" s="66">
        <f t="shared" si="157"/>
        <v>0</v>
      </c>
      <c r="M925" s="67">
        <f t="shared" si="158"/>
        <v>6.12</v>
      </c>
      <c r="N925" s="178"/>
      <c r="O925" s="38"/>
    </row>
    <row r="926" spans="1:15" ht="15.75" customHeight="1" x14ac:dyDescent="0.2">
      <c r="A926" s="77" t="s">
        <v>1735</v>
      </c>
      <c r="B926" s="38" t="s">
        <v>1736</v>
      </c>
      <c r="C926" s="38" t="s">
        <v>55</v>
      </c>
      <c r="D926" s="40">
        <v>9781839643286</v>
      </c>
      <c r="E926" s="38" t="s">
        <v>1832</v>
      </c>
      <c r="F926" s="38" t="s">
        <v>1833</v>
      </c>
      <c r="G926" s="14"/>
      <c r="H926" s="6">
        <v>14.4</v>
      </c>
      <c r="I926" s="6">
        <f t="shared" si="156"/>
        <v>12</v>
      </c>
      <c r="J926" s="14">
        <v>60</v>
      </c>
      <c r="K926" s="65">
        <v>0</v>
      </c>
      <c r="L926" s="66">
        <f t="shared" si="157"/>
        <v>0</v>
      </c>
      <c r="M926" s="67">
        <f t="shared" si="158"/>
        <v>6.12</v>
      </c>
      <c r="N926" s="178"/>
      <c r="O926" s="51"/>
    </row>
    <row r="927" spans="1:15" ht="15.75" customHeight="1" x14ac:dyDescent="0.2">
      <c r="A927" s="60" t="s">
        <v>1735</v>
      </c>
      <c r="B927" s="29" t="s">
        <v>1736</v>
      </c>
      <c r="C927" s="38" t="s">
        <v>55</v>
      </c>
      <c r="D927" s="40">
        <v>9781839643408</v>
      </c>
      <c r="E927" s="38" t="s">
        <v>1834</v>
      </c>
      <c r="F927" s="38" t="s">
        <v>1835</v>
      </c>
      <c r="G927" s="84"/>
      <c r="H927" s="6">
        <v>14.4</v>
      </c>
      <c r="I927" s="6">
        <f t="shared" si="156"/>
        <v>12</v>
      </c>
      <c r="J927" s="14">
        <v>60</v>
      </c>
      <c r="K927" s="65">
        <v>0</v>
      </c>
      <c r="L927" s="66">
        <f t="shared" si="157"/>
        <v>0</v>
      </c>
      <c r="M927" s="67">
        <f t="shared" si="158"/>
        <v>6.12</v>
      </c>
      <c r="N927" s="183"/>
      <c r="O927" s="83"/>
    </row>
    <row r="928" spans="1:15" ht="15.75" customHeight="1" x14ac:dyDescent="0.2">
      <c r="A928" s="60" t="s">
        <v>1735</v>
      </c>
      <c r="B928" s="29" t="s">
        <v>1736</v>
      </c>
      <c r="C928" s="38" t="s">
        <v>55</v>
      </c>
      <c r="D928" s="40">
        <v>9781839643439</v>
      </c>
      <c r="E928" s="38" t="s">
        <v>1836</v>
      </c>
      <c r="F928" s="38" t="s">
        <v>1837</v>
      </c>
      <c r="G928" s="84"/>
      <c r="H928" s="6">
        <v>14.4</v>
      </c>
      <c r="I928" s="6">
        <f t="shared" si="156"/>
        <v>12</v>
      </c>
      <c r="J928" s="14">
        <v>60</v>
      </c>
      <c r="K928" s="65">
        <v>0</v>
      </c>
      <c r="L928" s="66">
        <f t="shared" si="157"/>
        <v>0</v>
      </c>
      <c r="M928" s="67">
        <f t="shared" si="158"/>
        <v>6.12</v>
      </c>
      <c r="N928" s="183"/>
      <c r="O928" s="83"/>
    </row>
    <row r="929" spans="1:15" ht="15.75" customHeight="1" x14ac:dyDescent="0.2">
      <c r="A929" s="77" t="s">
        <v>1735</v>
      </c>
      <c r="B929" s="38" t="s">
        <v>1736</v>
      </c>
      <c r="C929" s="38" t="s">
        <v>55</v>
      </c>
      <c r="D929" s="40">
        <v>9781839642678</v>
      </c>
      <c r="E929" s="38" t="s">
        <v>1838</v>
      </c>
      <c r="F929" s="38" t="s">
        <v>1839</v>
      </c>
      <c r="G929" s="14"/>
      <c r="H929" s="6">
        <v>14.4</v>
      </c>
      <c r="I929" s="6">
        <f t="shared" si="156"/>
        <v>12</v>
      </c>
      <c r="J929" s="14">
        <v>60</v>
      </c>
      <c r="K929" s="65">
        <v>0</v>
      </c>
      <c r="L929" s="66">
        <f t="shared" si="157"/>
        <v>0</v>
      </c>
      <c r="M929" s="67">
        <f t="shared" si="158"/>
        <v>6.12</v>
      </c>
      <c r="N929" s="178"/>
      <c r="O929" s="51"/>
    </row>
    <row r="930" spans="1:15" ht="15.75" customHeight="1" x14ac:dyDescent="0.2">
      <c r="A930" s="60" t="s">
        <v>1735</v>
      </c>
      <c r="B930" s="29" t="s">
        <v>1736</v>
      </c>
      <c r="C930" s="38" t="s">
        <v>55</v>
      </c>
      <c r="D930" s="40">
        <v>9781839642661</v>
      </c>
      <c r="E930" s="38" t="s">
        <v>1840</v>
      </c>
      <c r="F930" s="38" t="s">
        <v>1841</v>
      </c>
      <c r="G930" s="84"/>
      <c r="H930" s="6">
        <v>14.4</v>
      </c>
      <c r="I930" s="6">
        <f t="shared" si="156"/>
        <v>12</v>
      </c>
      <c r="J930" s="14">
        <v>60</v>
      </c>
      <c r="K930" s="65">
        <v>0</v>
      </c>
      <c r="L930" s="66">
        <f t="shared" si="157"/>
        <v>0</v>
      </c>
      <c r="M930" s="67">
        <f t="shared" si="158"/>
        <v>6.12</v>
      </c>
      <c r="N930" s="183"/>
      <c r="O930" s="83"/>
    </row>
    <row r="931" spans="1:15" ht="15.75" customHeight="1" x14ac:dyDescent="0.2">
      <c r="A931" s="60" t="s">
        <v>1735</v>
      </c>
      <c r="B931" s="29" t="s">
        <v>1736</v>
      </c>
      <c r="C931" s="38" t="s">
        <v>55</v>
      </c>
      <c r="D931" s="40">
        <v>9781839643576</v>
      </c>
      <c r="E931" s="38" t="s">
        <v>1842</v>
      </c>
      <c r="F931" s="38" t="s">
        <v>1843</v>
      </c>
      <c r="G931" s="14"/>
      <c r="H931" s="6">
        <v>14.4</v>
      </c>
      <c r="I931" s="6">
        <f t="shared" si="156"/>
        <v>12</v>
      </c>
      <c r="J931" s="14">
        <v>60</v>
      </c>
      <c r="K931" s="65">
        <v>0</v>
      </c>
      <c r="L931" s="66">
        <f t="shared" si="157"/>
        <v>0</v>
      </c>
      <c r="M931" s="67">
        <f t="shared" si="158"/>
        <v>6.12</v>
      </c>
      <c r="N931" s="178"/>
      <c r="O931" s="38"/>
    </row>
    <row r="932" spans="1:15" ht="15.75" customHeight="1" x14ac:dyDescent="0.2">
      <c r="A932" s="60" t="s">
        <v>1735</v>
      </c>
      <c r="B932" s="29" t="s">
        <v>1736</v>
      </c>
      <c r="C932" s="38" t="s">
        <v>55</v>
      </c>
      <c r="D932" s="40">
        <v>9781839643590</v>
      </c>
      <c r="E932" s="38" t="s">
        <v>1844</v>
      </c>
      <c r="F932" s="38" t="s">
        <v>1845</v>
      </c>
      <c r="G932" s="14"/>
      <c r="H932" s="6">
        <v>14.4</v>
      </c>
      <c r="I932" s="6">
        <f t="shared" si="156"/>
        <v>12</v>
      </c>
      <c r="J932" s="14">
        <v>60</v>
      </c>
      <c r="K932" s="65">
        <v>0</v>
      </c>
      <c r="L932" s="66">
        <f t="shared" si="157"/>
        <v>0</v>
      </c>
      <c r="M932" s="67">
        <f t="shared" si="158"/>
        <v>6.12</v>
      </c>
      <c r="N932" s="178"/>
      <c r="O932" s="83"/>
    </row>
    <row r="933" spans="1:15" ht="15" customHeight="1" x14ac:dyDescent="0.2">
      <c r="A933" s="77" t="s">
        <v>1735</v>
      </c>
      <c r="B933" s="38" t="s">
        <v>1736</v>
      </c>
      <c r="C933" s="38" t="s">
        <v>55</v>
      </c>
      <c r="D933" s="40">
        <v>9781839643637</v>
      </c>
      <c r="E933" s="38" t="s">
        <v>1846</v>
      </c>
      <c r="F933" s="38" t="s">
        <v>1847</v>
      </c>
      <c r="G933" s="14"/>
      <c r="H933" s="6">
        <v>14.4</v>
      </c>
      <c r="I933" s="6">
        <f t="shared" si="156"/>
        <v>12</v>
      </c>
      <c r="J933" s="14">
        <v>60</v>
      </c>
      <c r="K933" s="65">
        <v>0</v>
      </c>
      <c r="L933" s="66">
        <f t="shared" si="157"/>
        <v>0</v>
      </c>
      <c r="M933" s="67">
        <f t="shared" si="158"/>
        <v>6.12</v>
      </c>
      <c r="N933" s="178"/>
      <c r="O933" s="51"/>
    </row>
    <row r="934" spans="1:15" ht="15.75" customHeight="1" x14ac:dyDescent="0.2">
      <c r="A934" s="77" t="s">
        <v>1735</v>
      </c>
      <c r="B934" s="38" t="s">
        <v>1736</v>
      </c>
      <c r="C934" s="38" t="s">
        <v>55</v>
      </c>
      <c r="D934" s="40">
        <v>9781839643699</v>
      </c>
      <c r="E934" s="38" t="s">
        <v>1848</v>
      </c>
      <c r="F934" s="38" t="s">
        <v>1849</v>
      </c>
      <c r="G934" s="14"/>
      <c r="H934" s="6">
        <v>14.4</v>
      </c>
      <c r="I934" s="6">
        <f t="shared" si="156"/>
        <v>12</v>
      </c>
      <c r="J934" s="14">
        <v>60</v>
      </c>
      <c r="K934" s="65">
        <v>0</v>
      </c>
      <c r="L934" s="66">
        <f t="shared" si="157"/>
        <v>0</v>
      </c>
      <c r="M934" s="67">
        <f t="shared" si="158"/>
        <v>6.12</v>
      </c>
      <c r="N934" s="178"/>
      <c r="O934" s="51"/>
    </row>
    <row r="935" spans="1:15" ht="15.75" customHeight="1" x14ac:dyDescent="0.2">
      <c r="A935" s="60" t="s">
        <v>1735</v>
      </c>
      <c r="B935" s="29" t="s">
        <v>1736</v>
      </c>
      <c r="C935" s="38" t="s">
        <v>55</v>
      </c>
      <c r="D935" s="40">
        <v>9781839643705</v>
      </c>
      <c r="E935" s="38" t="s">
        <v>1850</v>
      </c>
      <c r="F935" s="38" t="s">
        <v>1851</v>
      </c>
      <c r="G935" s="84"/>
      <c r="H935" s="6">
        <v>14.4</v>
      </c>
      <c r="I935" s="6">
        <f t="shared" si="156"/>
        <v>12</v>
      </c>
      <c r="J935" s="14">
        <v>60</v>
      </c>
      <c r="K935" s="65">
        <v>0</v>
      </c>
      <c r="L935" s="66">
        <f t="shared" si="157"/>
        <v>0</v>
      </c>
      <c r="M935" s="67">
        <f t="shared" si="158"/>
        <v>6.12</v>
      </c>
      <c r="N935" s="183"/>
      <c r="O935" s="83"/>
    </row>
    <row r="936" spans="1:15" ht="15.75" customHeight="1" x14ac:dyDescent="0.2">
      <c r="A936" s="60" t="s">
        <v>1735</v>
      </c>
      <c r="B936" s="29" t="s">
        <v>1736</v>
      </c>
      <c r="C936" s="38" t="s">
        <v>55</v>
      </c>
      <c r="D936" s="40">
        <v>9781839643712</v>
      </c>
      <c r="E936" s="38" t="s">
        <v>1852</v>
      </c>
      <c r="F936" s="38" t="s">
        <v>1853</v>
      </c>
      <c r="G936" s="84"/>
      <c r="H936" s="6">
        <v>14.4</v>
      </c>
      <c r="I936" s="6">
        <f t="shared" si="156"/>
        <v>12</v>
      </c>
      <c r="J936" s="14">
        <v>60</v>
      </c>
      <c r="K936" s="65">
        <v>0</v>
      </c>
      <c r="L936" s="66">
        <f t="shared" si="157"/>
        <v>0</v>
      </c>
      <c r="M936" s="67">
        <f t="shared" si="158"/>
        <v>6.12</v>
      </c>
      <c r="N936" s="183"/>
      <c r="O936" s="83"/>
    </row>
    <row r="937" spans="1:15" ht="15.75" customHeight="1" x14ac:dyDescent="0.2">
      <c r="A937" s="60" t="s">
        <v>1735</v>
      </c>
      <c r="B937" s="29" t="s">
        <v>1736</v>
      </c>
      <c r="C937" s="38" t="s">
        <v>55</v>
      </c>
      <c r="D937" s="40">
        <v>9781839643736</v>
      </c>
      <c r="E937" s="38" t="s">
        <v>1854</v>
      </c>
      <c r="F937" s="38" t="s">
        <v>1855</v>
      </c>
      <c r="G937" s="14"/>
      <c r="H937" s="6">
        <v>14.4</v>
      </c>
      <c r="I937" s="6">
        <f t="shared" si="156"/>
        <v>12</v>
      </c>
      <c r="J937" s="14">
        <v>60</v>
      </c>
      <c r="K937" s="65">
        <v>0</v>
      </c>
      <c r="L937" s="66">
        <f t="shared" si="157"/>
        <v>0</v>
      </c>
      <c r="M937" s="67">
        <f t="shared" si="158"/>
        <v>6.12</v>
      </c>
      <c r="N937" s="178"/>
      <c r="O937" s="38"/>
    </row>
    <row r="938" spans="1:15" ht="15.75" customHeight="1" x14ac:dyDescent="0.2">
      <c r="A938" s="60" t="s">
        <v>1735</v>
      </c>
      <c r="B938" s="29" t="s">
        <v>1736</v>
      </c>
      <c r="C938" s="38" t="s">
        <v>55</v>
      </c>
      <c r="D938" s="40">
        <v>9781839643958</v>
      </c>
      <c r="E938" s="38" t="s">
        <v>1856</v>
      </c>
      <c r="F938" s="38" t="s">
        <v>1857</v>
      </c>
      <c r="G938" s="14"/>
      <c r="H938" s="6">
        <v>14.4</v>
      </c>
      <c r="I938" s="6">
        <f t="shared" si="156"/>
        <v>12</v>
      </c>
      <c r="J938" s="14">
        <v>60</v>
      </c>
      <c r="K938" s="65">
        <v>0</v>
      </c>
      <c r="L938" s="66">
        <f t="shared" si="157"/>
        <v>0</v>
      </c>
      <c r="M938" s="67">
        <f t="shared" si="158"/>
        <v>6.12</v>
      </c>
      <c r="N938" s="178"/>
      <c r="O938" s="38"/>
    </row>
    <row r="939" spans="1:15" ht="15.75" customHeight="1" x14ac:dyDescent="0.2">
      <c r="A939" s="77" t="s">
        <v>1735</v>
      </c>
      <c r="B939" s="38" t="s">
        <v>1736</v>
      </c>
      <c r="C939" s="38" t="s">
        <v>55</v>
      </c>
      <c r="D939" s="40">
        <v>9781839643750</v>
      </c>
      <c r="E939" s="38" t="s">
        <v>1858</v>
      </c>
      <c r="F939" s="38" t="s">
        <v>1874</v>
      </c>
      <c r="G939" s="14"/>
      <c r="H939" s="6">
        <v>14.4</v>
      </c>
      <c r="I939" s="6">
        <f t="shared" si="156"/>
        <v>12</v>
      </c>
      <c r="J939" s="14">
        <v>60</v>
      </c>
      <c r="K939" s="65">
        <v>0</v>
      </c>
      <c r="L939" s="66">
        <f t="shared" si="157"/>
        <v>0</v>
      </c>
      <c r="M939" s="67">
        <f t="shared" si="158"/>
        <v>6.12</v>
      </c>
      <c r="N939" s="178"/>
      <c r="O939" s="38"/>
    </row>
    <row r="940" spans="1:15" ht="15" customHeight="1" x14ac:dyDescent="0.2">
      <c r="N940" s="194">
        <f>SUM(L876:L939)</f>
        <v>0</v>
      </c>
    </row>
    <row r="941" spans="1:15" ht="15" customHeight="1" x14ac:dyDescent="0.2">
      <c r="A941" s="43" t="s">
        <v>160</v>
      </c>
      <c r="B941" s="43"/>
      <c r="C941" s="44"/>
      <c r="D941" s="45"/>
      <c r="E941" s="46"/>
      <c r="F941" s="43"/>
      <c r="G941" s="43"/>
      <c r="H941" s="47"/>
      <c r="I941" s="47"/>
      <c r="J941" s="43"/>
      <c r="K941" s="48"/>
      <c r="L941" s="47"/>
      <c r="M941" s="47"/>
      <c r="N941" s="70"/>
      <c r="O941" s="51"/>
    </row>
    <row r="942" spans="1:15" s="159" customFormat="1" ht="15.75" customHeight="1" x14ac:dyDescent="0.2">
      <c r="A942" s="60" t="s">
        <v>1991</v>
      </c>
      <c r="B942" s="38" t="s">
        <v>155</v>
      </c>
      <c r="C942" s="61" t="s">
        <v>52</v>
      </c>
      <c r="D942" s="40">
        <v>9781835629185</v>
      </c>
      <c r="E942" s="38" t="s">
        <v>161</v>
      </c>
      <c r="F942" s="38" t="s">
        <v>162</v>
      </c>
      <c r="G942" s="60"/>
      <c r="H942" s="6">
        <v>22.99</v>
      </c>
      <c r="I942" s="6">
        <f t="shared" ref="I942:I943" si="159">H942/1.2</f>
        <v>19.158333333333331</v>
      </c>
      <c r="J942" s="14">
        <v>12</v>
      </c>
      <c r="K942" s="65">
        <v>0</v>
      </c>
      <c r="L942" s="66">
        <f t="shared" ref="L942:L943" si="160">SUM(M942*K942)</f>
        <v>0</v>
      </c>
      <c r="M942" s="67">
        <f t="shared" ref="M942:M943" si="161">I942-(I942*$H$26)</f>
        <v>9.7707499999999996</v>
      </c>
      <c r="N942" s="71"/>
      <c r="O942" s="50"/>
    </row>
    <row r="943" spans="1:15" s="159" customFormat="1" ht="15.75" customHeight="1" x14ac:dyDescent="0.2">
      <c r="A943" s="60" t="s">
        <v>1991</v>
      </c>
      <c r="B943" s="38" t="s">
        <v>155</v>
      </c>
      <c r="C943" s="61" t="s">
        <v>52</v>
      </c>
      <c r="D943" s="40">
        <v>9781835629192</v>
      </c>
      <c r="E943" s="38" t="s">
        <v>163</v>
      </c>
      <c r="F943" s="38" t="s">
        <v>164</v>
      </c>
      <c r="G943" s="60"/>
      <c r="H943" s="6">
        <v>22.99</v>
      </c>
      <c r="I943" s="6">
        <f t="shared" si="159"/>
        <v>19.158333333333331</v>
      </c>
      <c r="J943" s="14">
        <v>12</v>
      </c>
      <c r="K943" s="65">
        <v>0</v>
      </c>
      <c r="L943" s="66">
        <f t="shared" si="160"/>
        <v>0</v>
      </c>
      <c r="M943" s="67">
        <f t="shared" si="161"/>
        <v>9.7707499999999996</v>
      </c>
      <c r="N943" s="71"/>
      <c r="O943" s="50"/>
    </row>
    <row r="944" spans="1:15" s="151" customFormat="1" ht="15.75" customHeight="1" x14ac:dyDescent="0.2">
      <c r="A944" s="145"/>
      <c r="B944" s="145"/>
      <c r="C944" s="52"/>
      <c r="D944" s="150"/>
      <c r="G944" s="145"/>
      <c r="H944" s="147"/>
      <c r="I944" s="56"/>
      <c r="J944" s="145"/>
      <c r="K944" s="14"/>
      <c r="L944" s="171"/>
      <c r="M944" s="59"/>
      <c r="N944" s="178">
        <f>SUM(K942:K943)</f>
        <v>0</v>
      </c>
      <c r="O944" s="152"/>
    </row>
    <row r="945" spans="1:15" ht="15" customHeight="1" x14ac:dyDescent="0.2">
      <c r="A945" s="43" t="s">
        <v>154</v>
      </c>
      <c r="B945" s="43"/>
      <c r="C945" s="44"/>
      <c r="D945" s="45"/>
      <c r="E945" s="46"/>
      <c r="F945" s="43"/>
      <c r="G945" s="43"/>
      <c r="H945" s="47"/>
      <c r="I945" s="47"/>
      <c r="J945" s="43"/>
      <c r="K945" s="48"/>
      <c r="L945" s="47"/>
      <c r="M945" s="47"/>
      <c r="N945" s="70"/>
      <c r="O945" s="51"/>
    </row>
    <row r="946" spans="1:15" s="159" customFormat="1" ht="15.75" customHeight="1" x14ac:dyDescent="0.2">
      <c r="A946" s="60" t="s">
        <v>1992</v>
      </c>
      <c r="B946" s="38" t="s">
        <v>155</v>
      </c>
      <c r="C946" s="61" t="s">
        <v>52</v>
      </c>
      <c r="D946" s="89">
        <v>9781835629307</v>
      </c>
      <c r="E946" s="38" t="s">
        <v>156</v>
      </c>
      <c r="F946" s="38" t="s">
        <v>157</v>
      </c>
      <c r="G946" s="60"/>
      <c r="H946" s="6">
        <v>19.989999999999998</v>
      </c>
      <c r="I946" s="6">
        <f t="shared" ref="I946:I949" si="162">H946/1.2</f>
        <v>16.658333333333331</v>
      </c>
      <c r="J946" s="14">
        <v>12</v>
      </c>
      <c r="K946" s="65">
        <v>0</v>
      </c>
      <c r="L946" s="66">
        <f t="shared" ref="L946:L949" si="163">SUM(M946*K946)</f>
        <v>0</v>
      </c>
      <c r="M946" s="67">
        <f t="shared" ref="M946:M949" si="164">I946-(I946*$H$26)</f>
        <v>8.4957499999999992</v>
      </c>
      <c r="N946" s="71"/>
      <c r="O946" s="50"/>
    </row>
    <row r="947" spans="1:15" s="159" customFormat="1" ht="15.75" customHeight="1" x14ac:dyDescent="0.2">
      <c r="A947" s="60" t="s">
        <v>1992</v>
      </c>
      <c r="B947" s="38" t="s">
        <v>155</v>
      </c>
      <c r="C947" s="61" t="s">
        <v>52</v>
      </c>
      <c r="D947" s="89">
        <v>9781835629314</v>
      </c>
      <c r="E947" s="38" t="s">
        <v>158</v>
      </c>
      <c r="F947" s="38" t="s">
        <v>159</v>
      </c>
      <c r="G947" s="60"/>
      <c r="H947" s="6">
        <v>19.989999999999998</v>
      </c>
      <c r="I947" s="6">
        <f t="shared" si="162"/>
        <v>16.658333333333331</v>
      </c>
      <c r="J947" s="14">
        <v>12</v>
      </c>
      <c r="K947" s="65">
        <v>0</v>
      </c>
      <c r="L947" s="66">
        <f t="shared" si="163"/>
        <v>0</v>
      </c>
      <c r="M947" s="67">
        <f t="shared" si="164"/>
        <v>8.4957499999999992</v>
      </c>
      <c r="N947" s="71"/>
      <c r="O947" s="50"/>
    </row>
    <row r="948" spans="1:15" s="151" customFormat="1" ht="15.75" customHeight="1" x14ac:dyDescent="0.2">
      <c r="A948" s="54" t="s">
        <v>1992</v>
      </c>
      <c r="B948" s="72" t="s">
        <v>155</v>
      </c>
      <c r="C948" s="52">
        <v>46508</v>
      </c>
      <c r="D948" s="150">
        <v>9781835629840</v>
      </c>
      <c r="E948" s="151" t="s">
        <v>1915</v>
      </c>
      <c r="F948" s="151" t="s">
        <v>1916</v>
      </c>
      <c r="G948" s="54"/>
      <c r="H948" s="56">
        <v>19.989999999999998</v>
      </c>
      <c r="I948" s="56">
        <f t="shared" si="162"/>
        <v>16.658333333333331</v>
      </c>
      <c r="J948" s="20">
        <v>12</v>
      </c>
      <c r="K948" s="57">
        <v>0</v>
      </c>
      <c r="L948" s="58">
        <f t="shared" si="163"/>
        <v>0</v>
      </c>
      <c r="M948" s="59">
        <f t="shared" si="164"/>
        <v>8.4957499999999992</v>
      </c>
      <c r="N948" s="71"/>
      <c r="O948" s="152"/>
    </row>
    <row r="949" spans="1:15" s="151" customFormat="1" ht="15.75" customHeight="1" x14ac:dyDescent="0.2">
      <c r="A949" s="54" t="s">
        <v>1992</v>
      </c>
      <c r="B949" s="72" t="s">
        <v>155</v>
      </c>
      <c r="C949" s="52">
        <v>46508</v>
      </c>
      <c r="D949" s="150">
        <v>9781835629857</v>
      </c>
      <c r="E949" s="151" t="s">
        <v>1917</v>
      </c>
      <c r="F949" s="151" t="s">
        <v>1918</v>
      </c>
      <c r="G949" s="54"/>
      <c r="H949" s="56">
        <v>19.989999999999998</v>
      </c>
      <c r="I949" s="56">
        <f t="shared" si="162"/>
        <v>16.658333333333331</v>
      </c>
      <c r="J949" s="20">
        <v>12</v>
      </c>
      <c r="K949" s="57">
        <v>0</v>
      </c>
      <c r="L949" s="58">
        <f t="shared" si="163"/>
        <v>0</v>
      </c>
      <c r="M949" s="59">
        <f t="shared" si="164"/>
        <v>8.4957499999999992</v>
      </c>
      <c r="N949" s="71"/>
      <c r="O949" s="152"/>
    </row>
    <row r="950" spans="1:15" ht="15" customHeight="1" x14ac:dyDescent="0.2">
      <c r="N950" s="194">
        <f>SUM(L946:L949)</f>
        <v>0</v>
      </c>
    </row>
    <row r="951" spans="1:15" ht="13.5" customHeight="1" x14ac:dyDescent="0.2">
      <c r="A951" s="44" t="s">
        <v>1436</v>
      </c>
      <c r="B951" s="44"/>
      <c r="C951" s="44"/>
      <c r="D951" s="93"/>
      <c r="E951" s="94"/>
      <c r="F951" s="94"/>
      <c r="G951" s="44"/>
      <c r="H951" s="95"/>
      <c r="I951" s="103"/>
      <c r="J951" s="44"/>
      <c r="K951" s="96"/>
      <c r="L951" s="47"/>
      <c r="M951" s="95"/>
      <c r="N951" s="187"/>
      <c r="O951" s="51"/>
    </row>
    <row r="952" spans="1:15" s="153" customFormat="1" ht="15.75" customHeight="1" x14ac:dyDescent="0.2">
      <c r="A952" s="77" t="s">
        <v>1436</v>
      </c>
      <c r="B952" s="77" t="s">
        <v>1437</v>
      </c>
      <c r="C952" s="61" t="s">
        <v>52</v>
      </c>
      <c r="D952" s="40">
        <v>9781835629529</v>
      </c>
      <c r="E952" s="38" t="s">
        <v>1448</v>
      </c>
      <c r="F952" s="38" t="s">
        <v>1449</v>
      </c>
      <c r="G952" s="77"/>
      <c r="H952" s="6">
        <v>14.99</v>
      </c>
      <c r="I952" s="102">
        <f t="shared" ref="I952:I957" si="165">H952/1.2</f>
        <v>12.491666666666667</v>
      </c>
      <c r="J952" s="14">
        <v>12</v>
      </c>
      <c r="K952" s="69">
        <v>0</v>
      </c>
      <c r="L952" s="66">
        <f t="shared" ref="L952:L957" si="166">SUM(M952*K952)</f>
        <v>0</v>
      </c>
      <c r="M952" s="67">
        <f t="shared" ref="M952:M957" si="167">I952-(I952*$H$26)</f>
        <v>6.3707500000000001</v>
      </c>
      <c r="N952" s="78"/>
      <c r="O952" s="51"/>
    </row>
    <row r="953" spans="1:15" s="153" customFormat="1" ht="15.75" customHeight="1" x14ac:dyDescent="0.2">
      <c r="A953" s="77" t="s">
        <v>1436</v>
      </c>
      <c r="B953" s="77" t="s">
        <v>1437</v>
      </c>
      <c r="C953" s="61" t="s">
        <v>52</v>
      </c>
      <c r="D953" s="40">
        <v>9781835629512</v>
      </c>
      <c r="E953" s="38" t="s">
        <v>1446</v>
      </c>
      <c r="F953" s="38" t="s">
        <v>1447</v>
      </c>
      <c r="G953" s="77"/>
      <c r="H953" s="6">
        <v>14.99</v>
      </c>
      <c r="I953" s="102">
        <f t="shared" si="165"/>
        <v>12.491666666666667</v>
      </c>
      <c r="J953" s="14">
        <v>12</v>
      </c>
      <c r="K953" s="69">
        <v>0</v>
      </c>
      <c r="L953" s="66">
        <f t="shared" si="166"/>
        <v>0</v>
      </c>
      <c r="M953" s="67">
        <f t="shared" si="167"/>
        <v>6.3707500000000001</v>
      </c>
      <c r="N953" s="78"/>
      <c r="O953" s="51"/>
    </row>
    <row r="954" spans="1:15" s="122" customFormat="1" ht="15.75" customHeight="1" x14ac:dyDescent="0.2">
      <c r="A954" s="77" t="s">
        <v>1436</v>
      </c>
      <c r="B954" s="77" t="s">
        <v>1437</v>
      </c>
      <c r="C954" s="61" t="s">
        <v>52</v>
      </c>
      <c r="D954" s="40">
        <v>9781835628799</v>
      </c>
      <c r="E954" s="38" t="s">
        <v>1444</v>
      </c>
      <c r="F954" s="38" t="s">
        <v>1445</v>
      </c>
      <c r="G954" s="77"/>
      <c r="H954" s="6">
        <v>14.99</v>
      </c>
      <c r="I954" s="102">
        <f t="shared" si="165"/>
        <v>12.491666666666667</v>
      </c>
      <c r="J954" s="14">
        <v>12</v>
      </c>
      <c r="K954" s="69">
        <v>0</v>
      </c>
      <c r="L954" s="66">
        <f t="shared" si="166"/>
        <v>0</v>
      </c>
      <c r="M954" s="67">
        <f t="shared" si="167"/>
        <v>6.3707500000000001</v>
      </c>
      <c r="N954" s="78"/>
      <c r="O954" s="51"/>
    </row>
    <row r="955" spans="1:15" s="122" customFormat="1" ht="15.75" customHeight="1" x14ac:dyDescent="0.2">
      <c r="A955" s="77" t="s">
        <v>1436</v>
      </c>
      <c r="B955" s="77" t="s">
        <v>1437</v>
      </c>
      <c r="C955" s="61" t="s">
        <v>52</v>
      </c>
      <c r="D955" s="40">
        <v>9781835628782</v>
      </c>
      <c r="E955" s="38" t="s">
        <v>1442</v>
      </c>
      <c r="F955" s="38" t="s">
        <v>1443</v>
      </c>
      <c r="G955" s="77"/>
      <c r="H955" s="6">
        <v>14.99</v>
      </c>
      <c r="I955" s="102">
        <f t="shared" si="165"/>
        <v>12.491666666666667</v>
      </c>
      <c r="J955" s="14">
        <v>12</v>
      </c>
      <c r="K955" s="69">
        <v>0</v>
      </c>
      <c r="L955" s="66">
        <f t="shared" si="166"/>
        <v>0</v>
      </c>
      <c r="M955" s="67">
        <f t="shared" si="167"/>
        <v>6.3707500000000001</v>
      </c>
      <c r="N955" s="78"/>
      <c r="O955" s="51"/>
    </row>
    <row r="956" spans="1:15" ht="15.75" customHeight="1" x14ac:dyDescent="0.2">
      <c r="A956" s="77" t="s">
        <v>1436</v>
      </c>
      <c r="B956" s="77" t="s">
        <v>1437</v>
      </c>
      <c r="C956" s="61" t="s">
        <v>52</v>
      </c>
      <c r="D956" s="40">
        <v>9781835627365</v>
      </c>
      <c r="E956" s="38" t="s">
        <v>1440</v>
      </c>
      <c r="F956" s="38" t="s">
        <v>1441</v>
      </c>
      <c r="G956" s="77"/>
      <c r="H956" s="6">
        <v>14.99</v>
      </c>
      <c r="I956" s="102">
        <f t="shared" si="165"/>
        <v>12.491666666666667</v>
      </c>
      <c r="J956" s="14">
        <v>12</v>
      </c>
      <c r="K956" s="69">
        <v>0</v>
      </c>
      <c r="L956" s="66">
        <f t="shared" si="166"/>
        <v>0</v>
      </c>
      <c r="M956" s="67">
        <f t="shared" si="167"/>
        <v>6.3707500000000001</v>
      </c>
      <c r="N956" s="78"/>
      <c r="O956" s="51"/>
    </row>
    <row r="957" spans="1:15" ht="15.75" customHeight="1" x14ac:dyDescent="0.2">
      <c r="A957" s="77" t="s">
        <v>1436</v>
      </c>
      <c r="B957" s="77" t="s">
        <v>1437</v>
      </c>
      <c r="C957" s="61" t="s">
        <v>52</v>
      </c>
      <c r="D957" s="40">
        <v>9781835627358</v>
      </c>
      <c r="E957" s="38" t="s">
        <v>1438</v>
      </c>
      <c r="F957" s="38" t="s">
        <v>1439</v>
      </c>
      <c r="G957" s="77"/>
      <c r="H957" s="6">
        <v>14.99</v>
      </c>
      <c r="I957" s="102">
        <f t="shared" si="165"/>
        <v>12.491666666666667</v>
      </c>
      <c r="J957" s="14">
        <v>12</v>
      </c>
      <c r="K957" s="69">
        <v>0</v>
      </c>
      <c r="L957" s="66">
        <f t="shared" si="166"/>
        <v>0</v>
      </c>
      <c r="M957" s="67">
        <f t="shared" si="167"/>
        <v>6.3707500000000001</v>
      </c>
      <c r="N957" s="78"/>
      <c r="O957" s="51"/>
    </row>
    <row r="958" spans="1:15" ht="15.75" customHeight="1" x14ac:dyDescent="0.2">
      <c r="A958" s="77" t="s">
        <v>1436</v>
      </c>
      <c r="B958" s="77" t="s">
        <v>1437</v>
      </c>
      <c r="C958" s="14" t="s">
        <v>55</v>
      </c>
      <c r="D958" s="40">
        <v>9781835626160</v>
      </c>
      <c r="E958" s="38" t="s">
        <v>1450</v>
      </c>
      <c r="F958" s="38" t="s">
        <v>1451</v>
      </c>
      <c r="G958" s="74"/>
      <c r="H958" s="6">
        <v>14.99</v>
      </c>
      <c r="I958" s="102">
        <f t="shared" ref="I958:I995" si="168">H958/1.2</f>
        <v>12.491666666666667</v>
      </c>
      <c r="J958" s="14">
        <v>8</v>
      </c>
      <c r="K958" s="69">
        <v>0</v>
      </c>
      <c r="L958" s="66">
        <f t="shared" ref="L958:L995" si="169">SUM(M958*K958)</f>
        <v>0</v>
      </c>
      <c r="M958" s="67">
        <f t="shared" ref="M958:M995" si="170">I958-(I958*$H$26)</f>
        <v>6.3707500000000001</v>
      </c>
      <c r="N958" s="78"/>
      <c r="O958" s="51"/>
    </row>
    <row r="959" spans="1:15" ht="15.75" customHeight="1" x14ac:dyDescent="0.2">
      <c r="A959" s="77" t="s">
        <v>1436</v>
      </c>
      <c r="B959" s="77" t="s">
        <v>1437</v>
      </c>
      <c r="C959" s="14" t="s">
        <v>55</v>
      </c>
      <c r="D959" s="40">
        <v>9781835626153</v>
      </c>
      <c r="E959" s="38" t="s">
        <v>1452</v>
      </c>
      <c r="F959" s="38" t="s">
        <v>1453</v>
      </c>
      <c r="G959" s="74"/>
      <c r="H959" s="6">
        <v>14.99</v>
      </c>
      <c r="I959" s="102">
        <f t="shared" si="168"/>
        <v>12.491666666666667</v>
      </c>
      <c r="J959" s="14">
        <v>8</v>
      </c>
      <c r="K959" s="69">
        <v>0</v>
      </c>
      <c r="L959" s="66">
        <f t="shared" si="169"/>
        <v>0</v>
      </c>
      <c r="M959" s="67">
        <f t="shared" si="170"/>
        <v>6.3707500000000001</v>
      </c>
      <c r="N959" s="78"/>
      <c r="O959" s="51"/>
    </row>
    <row r="960" spans="1:15" ht="15.75" customHeight="1" x14ac:dyDescent="0.2">
      <c r="A960" s="77" t="s">
        <v>1436</v>
      </c>
      <c r="B960" s="77" t="s">
        <v>1437</v>
      </c>
      <c r="C960" s="14" t="s">
        <v>55</v>
      </c>
      <c r="D960" s="40">
        <v>9781835625897</v>
      </c>
      <c r="E960" s="38" t="s">
        <v>1454</v>
      </c>
      <c r="F960" s="38" t="s">
        <v>1455</v>
      </c>
      <c r="G960" s="74"/>
      <c r="H960" s="6">
        <v>14.99</v>
      </c>
      <c r="I960" s="102">
        <f t="shared" si="168"/>
        <v>12.491666666666667</v>
      </c>
      <c r="J960" s="14">
        <v>12</v>
      </c>
      <c r="K960" s="69">
        <v>0</v>
      </c>
      <c r="L960" s="66">
        <f t="shared" si="169"/>
        <v>0</v>
      </c>
      <c r="M960" s="67">
        <f t="shared" si="170"/>
        <v>6.3707500000000001</v>
      </c>
      <c r="N960" s="78"/>
      <c r="O960" s="51"/>
    </row>
    <row r="961" spans="1:15" ht="15.75" customHeight="1" x14ac:dyDescent="0.2">
      <c r="A961" s="77" t="s">
        <v>1436</v>
      </c>
      <c r="B961" s="77" t="s">
        <v>1437</v>
      </c>
      <c r="C961" s="14" t="s">
        <v>55</v>
      </c>
      <c r="D961" s="40">
        <v>9781835625880</v>
      </c>
      <c r="E961" s="38" t="s">
        <v>1456</v>
      </c>
      <c r="F961" s="38" t="s">
        <v>1457</v>
      </c>
      <c r="G961" s="74"/>
      <c r="H961" s="6">
        <v>14.99</v>
      </c>
      <c r="I961" s="102">
        <f t="shared" si="168"/>
        <v>12.491666666666667</v>
      </c>
      <c r="J961" s="14">
        <v>12</v>
      </c>
      <c r="K961" s="69">
        <v>0</v>
      </c>
      <c r="L961" s="66">
        <f t="shared" si="169"/>
        <v>0</v>
      </c>
      <c r="M961" s="67">
        <f t="shared" si="170"/>
        <v>6.3707500000000001</v>
      </c>
      <c r="N961" s="78"/>
      <c r="O961" s="51"/>
    </row>
    <row r="962" spans="1:15" ht="15.75" customHeight="1" x14ac:dyDescent="0.2">
      <c r="A962" s="77" t="s">
        <v>1436</v>
      </c>
      <c r="B962" s="77" t="s">
        <v>1437</v>
      </c>
      <c r="C962" s="14" t="s">
        <v>55</v>
      </c>
      <c r="D962" s="40">
        <v>9781835625316</v>
      </c>
      <c r="E962" s="38" t="s">
        <v>1458</v>
      </c>
      <c r="F962" s="38" t="s">
        <v>1459</v>
      </c>
      <c r="G962" s="74"/>
      <c r="H962" s="6">
        <v>14.99</v>
      </c>
      <c r="I962" s="102">
        <f t="shared" si="168"/>
        <v>12.491666666666667</v>
      </c>
      <c r="J962" s="14">
        <v>12</v>
      </c>
      <c r="K962" s="69">
        <v>0</v>
      </c>
      <c r="L962" s="66">
        <f t="shared" si="169"/>
        <v>0</v>
      </c>
      <c r="M962" s="67">
        <f t="shared" si="170"/>
        <v>6.3707500000000001</v>
      </c>
      <c r="N962" s="78"/>
      <c r="O962" s="51"/>
    </row>
    <row r="963" spans="1:15" ht="15.75" customHeight="1" x14ac:dyDescent="0.2">
      <c r="A963" s="77" t="s">
        <v>1436</v>
      </c>
      <c r="B963" s="77" t="s">
        <v>1437</v>
      </c>
      <c r="C963" s="14" t="s">
        <v>55</v>
      </c>
      <c r="D963" s="40">
        <v>9781835625309</v>
      </c>
      <c r="E963" s="38" t="s">
        <v>1460</v>
      </c>
      <c r="F963" s="38" t="s">
        <v>1461</v>
      </c>
      <c r="G963" s="77"/>
      <c r="H963" s="6">
        <v>14.99</v>
      </c>
      <c r="I963" s="102">
        <f t="shared" si="168"/>
        <v>12.491666666666667</v>
      </c>
      <c r="J963" s="14">
        <v>8</v>
      </c>
      <c r="K963" s="65">
        <v>0</v>
      </c>
      <c r="L963" s="66">
        <f t="shared" si="169"/>
        <v>0</v>
      </c>
      <c r="M963" s="67">
        <f t="shared" si="170"/>
        <v>6.3707500000000001</v>
      </c>
      <c r="N963" s="78"/>
      <c r="O963" s="51"/>
    </row>
    <row r="964" spans="1:15" ht="15.75" customHeight="1" x14ac:dyDescent="0.2">
      <c r="A964" s="77" t="s">
        <v>1436</v>
      </c>
      <c r="B964" s="77" t="s">
        <v>1437</v>
      </c>
      <c r="C964" s="14" t="s">
        <v>55</v>
      </c>
      <c r="D964" s="40">
        <v>9781835622209</v>
      </c>
      <c r="E964" s="38" t="s">
        <v>1462</v>
      </c>
      <c r="F964" s="38" t="s">
        <v>1463</v>
      </c>
      <c r="G964" s="74"/>
      <c r="H964" s="6">
        <v>14.99</v>
      </c>
      <c r="I964" s="102">
        <f t="shared" si="168"/>
        <v>12.491666666666667</v>
      </c>
      <c r="J964" s="14">
        <v>8</v>
      </c>
      <c r="K964" s="69">
        <v>0</v>
      </c>
      <c r="L964" s="66">
        <f t="shared" si="169"/>
        <v>0</v>
      </c>
      <c r="M964" s="67">
        <f t="shared" si="170"/>
        <v>6.3707500000000001</v>
      </c>
      <c r="N964" s="78"/>
      <c r="O964" s="51"/>
    </row>
    <row r="965" spans="1:15" ht="16" customHeight="1" x14ac:dyDescent="0.2">
      <c r="A965" s="77" t="s">
        <v>1436</v>
      </c>
      <c r="B965" s="77" t="s">
        <v>1437</v>
      </c>
      <c r="C965" s="14" t="s">
        <v>55</v>
      </c>
      <c r="D965" s="40">
        <v>9781835622193</v>
      </c>
      <c r="E965" s="38" t="s">
        <v>1464</v>
      </c>
      <c r="F965" s="38" t="s">
        <v>1465</v>
      </c>
      <c r="G965" s="74"/>
      <c r="H965" s="6">
        <v>14.99</v>
      </c>
      <c r="I965" s="102">
        <f t="shared" si="168"/>
        <v>12.491666666666667</v>
      </c>
      <c r="J965" s="14">
        <v>8</v>
      </c>
      <c r="K965" s="69">
        <v>0</v>
      </c>
      <c r="L965" s="66">
        <f t="shared" si="169"/>
        <v>0</v>
      </c>
      <c r="M965" s="67">
        <f t="shared" si="170"/>
        <v>6.3707500000000001</v>
      </c>
      <c r="N965" s="78"/>
      <c r="O965" s="51"/>
    </row>
    <row r="966" spans="1:15" ht="15.75" customHeight="1" x14ac:dyDescent="0.2">
      <c r="A966" s="77" t="s">
        <v>1436</v>
      </c>
      <c r="B966" s="77" t="s">
        <v>1437</v>
      </c>
      <c r="C966" s="14" t="s">
        <v>55</v>
      </c>
      <c r="D966" s="40">
        <v>9781804179192</v>
      </c>
      <c r="E966" s="38" t="s">
        <v>1466</v>
      </c>
      <c r="F966" s="38" t="s">
        <v>1467</v>
      </c>
      <c r="G966" s="74"/>
      <c r="H966" s="6">
        <v>14.99</v>
      </c>
      <c r="I966" s="102">
        <f t="shared" si="168"/>
        <v>12.491666666666667</v>
      </c>
      <c r="J966" s="14">
        <v>8</v>
      </c>
      <c r="K966" s="69">
        <v>0</v>
      </c>
      <c r="L966" s="66">
        <f t="shared" si="169"/>
        <v>0</v>
      </c>
      <c r="M966" s="67">
        <f t="shared" si="170"/>
        <v>6.3707500000000001</v>
      </c>
      <c r="N966" s="78"/>
      <c r="O966" s="51"/>
    </row>
    <row r="967" spans="1:15" ht="15.75" customHeight="1" x14ac:dyDescent="0.2">
      <c r="A967" s="77" t="s">
        <v>1436</v>
      </c>
      <c r="B967" s="77" t="s">
        <v>1437</v>
      </c>
      <c r="C967" s="14" t="s">
        <v>55</v>
      </c>
      <c r="D967" s="40">
        <v>9781804178997</v>
      </c>
      <c r="E967" s="38" t="s">
        <v>1468</v>
      </c>
      <c r="F967" s="38" t="s">
        <v>1469</v>
      </c>
      <c r="G967" s="74"/>
      <c r="H967" s="6">
        <v>14.99</v>
      </c>
      <c r="I967" s="102">
        <f t="shared" si="168"/>
        <v>12.491666666666667</v>
      </c>
      <c r="J967" s="14">
        <v>8</v>
      </c>
      <c r="K967" s="69">
        <v>0</v>
      </c>
      <c r="L967" s="66">
        <f t="shared" si="169"/>
        <v>0</v>
      </c>
      <c r="M967" s="67">
        <f t="shared" si="170"/>
        <v>6.3707500000000001</v>
      </c>
      <c r="N967" s="78"/>
      <c r="O967" s="51"/>
    </row>
    <row r="968" spans="1:15" ht="15.75" customHeight="1" x14ac:dyDescent="0.2">
      <c r="A968" s="77" t="s">
        <v>1436</v>
      </c>
      <c r="B968" s="77" t="s">
        <v>1437</v>
      </c>
      <c r="C968" s="14" t="s">
        <v>55</v>
      </c>
      <c r="D968" s="40">
        <v>9781804178669</v>
      </c>
      <c r="E968" s="38" t="s">
        <v>1470</v>
      </c>
      <c r="F968" s="38" t="s">
        <v>1471</v>
      </c>
      <c r="G968" s="74"/>
      <c r="H968" s="6">
        <v>14.99</v>
      </c>
      <c r="I968" s="102">
        <f t="shared" si="168"/>
        <v>12.491666666666667</v>
      </c>
      <c r="J968" s="14">
        <v>12</v>
      </c>
      <c r="K968" s="69">
        <v>0</v>
      </c>
      <c r="L968" s="66">
        <f t="shared" si="169"/>
        <v>0</v>
      </c>
      <c r="M968" s="67">
        <f t="shared" si="170"/>
        <v>6.3707500000000001</v>
      </c>
      <c r="N968" s="78"/>
      <c r="O968" s="51"/>
    </row>
    <row r="969" spans="1:15" ht="15.75" customHeight="1" x14ac:dyDescent="0.2">
      <c r="A969" s="77" t="s">
        <v>1436</v>
      </c>
      <c r="B969" s="77" t="s">
        <v>1437</v>
      </c>
      <c r="C969" s="14" t="s">
        <v>55</v>
      </c>
      <c r="D969" s="40">
        <v>9781804178652</v>
      </c>
      <c r="E969" s="38" t="s">
        <v>1472</v>
      </c>
      <c r="F969" s="38" t="s">
        <v>1473</v>
      </c>
      <c r="G969" s="74"/>
      <c r="H969" s="6">
        <v>14.99</v>
      </c>
      <c r="I969" s="102">
        <f t="shared" si="168"/>
        <v>12.491666666666667</v>
      </c>
      <c r="J969" s="14">
        <v>12</v>
      </c>
      <c r="K969" s="69">
        <v>0</v>
      </c>
      <c r="L969" s="66">
        <f t="shared" si="169"/>
        <v>0</v>
      </c>
      <c r="M969" s="67">
        <f t="shared" si="170"/>
        <v>6.3707500000000001</v>
      </c>
      <c r="N969" s="78"/>
      <c r="O969" s="51"/>
    </row>
    <row r="970" spans="1:15" ht="15.75" customHeight="1" x14ac:dyDescent="0.2">
      <c r="A970" s="77" t="s">
        <v>1436</v>
      </c>
      <c r="B970" s="77" t="s">
        <v>1437</v>
      </c>
      <c r="C970" s="14" t="s">
        <v>55</v>
      </c>
      <c r="D970" s="40">
        <v>9781804176764</v>
      </c>
      <c r="E970" s="38" t="s">
        <v>1474</v>
      </c>
      <c r="F970" s="38" t="s">
        <v>1475</v>
      </c>
      <c r="G970" s="74"/>
      <c r="H970" s="6">
        <v>14.99</v>
      </c>
      <c r="I970" s="102">
        <f t="shared" si="168"/>
        <v>12.491666666666667</v>
      </c>
      <c r="J970" s="14">
        <v>8</v>
      </c>
      <c r="K970" s="69">
        <v>0</v>
      </c>
      <c r="L970" s="66">
        <f t="shared" si="169"/>
        <v>0</v>
      </c>
      <c r="M970" s="67">
        <f t="shared" si="170"/>
        <v>6.3707500000000001</v>
      </c>
      <c r="N970" s="78"/>
      <c r="O970" s="51"/>
    </row>
    <row r="971" spans="1:15" ht="15.75" customHeight="1" x14ac:dyDescent="0.2">
      <c r="A971" s="77" t="s">
        <v>1436</v>
      </c>
      <c r="B971" s="77" t="s">
        <v>1437</v>
      </c>
      <c r="C971" s="14" t="s">
        <v>55</v>
      </c>
      <c r="D971" s="40">
        <v>9781804176757</v>
      </c>
      <c r="E971" s="38" t="s">
        <v>1476</v>
      </c>
      <c r="F971" s="38" t="s">
        <v>1477</v>
      </c>
      <c r="G971" s="74"/>
      <c r="H971" s="6">
        <v>14.99</v>
      </c>
      <c r="I971" s="102">
        <f t="shared" si="168"/>
        <v>12.491666666666667</v>
      </c>
      <c r="J971" s="14">
        <v>8</v>
      </c>
      <c r="K971" s="69">
        <v>0</v>
      </c>
      <c r="L971" s="66">
        <f t="shared" si="169"/>
        <v>0</v>
      </c>
      <c r="M971" s="67">
        <f t="shared" si="170"/>
        <v>6.3707500000000001</v>
      </c>
      <c r="N971" s="78"/>
      <c r="O971" s="51"/>
    </row>
    <row r="972" spans="1:15" ht="15.75" customHeight="1" x14ac:dyDescent="0.2">
      <c r="A972" s="77" t="s">
        <v>1436</v>
      </c>
      <c r="B972" s="77" t="s">
        <v>1437</v>
      </c>
      <c r="C972" s="14" t="s">
        <v>55</v>
      </c>
      <c r="D972" s="40">
        <v>9781804176269</v>
      </c>
      <c r="E972" s="38" t="s">
        <v>1478</v>
      </c>
      <c r="F972" s="38" t="s">
        <v>1479</v>
      </c>
      <c r="G972" s="74"/>
      <c r="H972" s="6">
        <v>14.99</v>
      </c>
      <c r="I972" s="102">
        <f t="shared" si="168"/>
        <v>12.491666666666667</v>
      </c>
      <c r="J972" s="14">
        <v>12</v>
      </c>
      <c r="K972" s="69">
        <v>0</v>
      </c>
      <c r="L972" s="66">
        <f t="shared" si="169"/>
        <v>0</v>
      </c>
      <c r="M972" s="67">
        <f t="shared" si="170"/>
        <v>6.3707500000000001</v>
      </c>
      <c r="N972" s="78"/>
      <c r="O972" s="51"/>
    </row>
    <row r="973" spans="1:15" ht="15.75" customHeight="1" x14ac:dyDescent="0.2">
      <c r="A973" s="77" t="s">
        <v>1436</v>
      </c>
      <c r="B973" s="77" t="s">
        <v>1437</v>
      </c>
      <c r="C973" s="14" t="s">
        <v>55</v>
      </c>
      <c r="D973" s="40">
        <v>9781804175583</v>
      </c>
      <c r="E973" s="38" t="s">
        <v>1480</v>
      </c>
      <c r="F973" s="38" t="s">
        <v>1481</v>
      </c>
      <c r="G973" s="74"/>
      <c r="H973" s="6">
        <v>14.99</v>
      </c>
      <c r="I973" s="102">
        <f t="shared" si="168"/>
        <v>12.491666666666667</v>
      </c>
      <c r="J973" s="14">
        <v>8</v>
      </c>
      <c r="K973" s="69">
        <v>0</v>
      </c>
      <c r="L973" s="66">
        <f t="shared" si="169"/>
        <v>0</v>
      </c>
      <c r="M973" s="67">
        <f t="shared" si="170"/>
        <v>6.3707500000000001</v>
      </c>
      <c r="N973" s="78"/>
      <c r="O973" s="51"/>
    </row>
    <row r="974" spans="1:15" ht="15.75" customHeight="1" x14ac:dyDescent="0.2">
      <c r="A974" s="77" t="s">
        <v>1436</v>
      </c>
      <c r="B974" s="77" t="s">
        <v>1437</v>
      </c>
      <c r="C974" s="14" t="s">
        <v>55</v>
      </c>
      <c r="D974" s="40">
        <v>9781804175576</v>
      </c>
      <c r="E974" s="38" t="s">
        <v>1482</v>
      </c>
      <c r="F974" s="38" t="s">
        <v>1483</v>
      </c>
      <c r="G974" s="74"/>
      <c r="H974" s="6">
        <v>14.99</v>
      </c>
      <c r="I974" s="102">
        <f t="shared" si="168"/>
        <v>12.491666666666667</v>
      </c>
      <c r="J974" s="14">
        <v>8</v>
      </c>
      <c r="K974" s="69">
        <v>0</v>
      </c>
      <c r="L974" s="66">
        <f t="shared" si="169"/>
        <v>0</v>
      </c>
      <c r="M974" s="67">
        <f t="shared" si="170"/>
        <v>6.3707500000000001</v>
      </c>
      <c r="N974" s="78"/>
      <c r="O974" s="51"/>
    </row>
    <row r="975" spans="1:15" ht="15.75" customHeight="1" x14ac:dyDescent="0.2">
      <c r="A975" s="77" t="s">
        <v>1436</v>
      </c>
      <c r="B975" s="77" t="s">
        <v>1437</v>
      </c>
      <c r="C975" s="14" t="s">
        <v>55</v>
      </c>
      <c r="D975" s="40">
        <v>9781804172155</v>
      </c>
      <c r="E975" s="38" t="s">
        <v>1484</v>
      </c>
      <c r="F975" s="38" t="s">
        <v>1485</v>
      </c>
      <c r="G975" s="74"/>
      <c r="H975" s="6">
        <v>14.99</v>
      </c>
      <c r="I975" s="102">
        <f t="shared" si="168"/>
        <v>12.491666666666667</v>
      </c>
      <c r="J975" s="14">
        <v>8</v>
      </c>
      <c r="K975" s="69">
        <v>0</v>
      </c>
      <c r="L975" s="66">
        <f t="shared" si="169"/>
        <v>0</v>
      </c>
      <c r="M975" s="67">
        <f t="shared" si="170"/>
        <v>6.3707500000000001</v>
      </c>
      <c r="N975" s="78"/>
      <c r="O975" s="51"/>
    </row>
    <row r="976" spans="1:15" ht="15.75" customHeight="1" x14ac:dyDescent="0.2">
      <c r="A976" s="77" t="s">
        <v>1436</v>
      </c>
      <c r="B976" s="77" t="s">
        <v>1437</v>
      </c>
      <c r="C976" s="14" t="s">
        <v>55</v>
      </c>
      <c r="D976" s="40">
        <v>9781804172131</v>
      </c>
      <c r="E976" s="38" t="s">
        <v>1486</v>
      </c>
      <c r="F976" s="38" t="s">
        <v>1487</v>
      </c>
      <c r="G976" s="74"/>
      <c r="H976" s="6">
        <v>14.99</v>
      </c>
      <c r="I976" s="102">
        <f t="shared" si="168"/>
        <v>12.491666666666667</v>
      </c>
      <c r="J976" s="14">
        <v>8</v>
      </c>
      <c r="K976" s="69">
        <v>0</v>
      </c>
      <c r="L976" s="66">
        <f t="shared" si="169"/>
        <v>0</v>
      </c>
      <c r="M976" s="67">
        <f t="shared" si="170"/>
        <v>6.3707500000000001</v>
      </c>
      <c r="N976" s="78"/>
      <c r="O976" s="51"/>
    </row>
    <row r="977" spans="1:15" ht="15.75" customHeight="1" x14ac:dyDescent="0.2">
      <c r="A977" s="77" t="s">
        <v>1436</v>
      </c>
      <c r="B977" s="77" t="s">
        <v>1437</v>
      </c>
      <c r="C977" s="38" t="s">
        <v>55</v>
      </c>
      <c r="D977" s="40">
        <v>9781804177655</v>
      </c>
      <c r="E977" s="38" t="s">
        <v>1488</v>
      </c>
      <c r="F977" s="38" t="s">
        <v>1489</v>
      </c>
      <c r="G977" s="77"/>
      <c r="H977" s="6">
        <v>14.99</v>
      </c>
      <c r="I977" s="102">
        <f t="shared" si="168"/>
        <v>12.491666666666667</v>
      </c>
      <c r="J977" s="14">
        <v>12</v>
      </c>
      <c r="K977" s="65">
        <v>0</v>
      </c>
      <c r="L977" s="66">
        <f t="shared" si="169"/>
        <v>0</v>
      </c>
      <c r="M977" s="67">
        <f t="shared" si="170"/>
        <v>6.3707500000000001</v>
      </c>
      <c r="N977" s="78"/>
      <c r="O977" s="51"/>
    </row>
    <row r="978" spans="1:15" ht="15.75" customHeight="1" x14ac:dyDescent="0.2">
      <c r="A978" s="77" t="s">
        <v>1436</v>
      </c>
      <c r="B978" s="77" t="s">
        <v>1437</v>
      </c>
      <c r="C978" s="14" t="s">
        <v>55</v>
      </c>
      <c r="D978" s="40">
        <v>9781804173169</v>
      </c>
      <c r="E978" s="38" t="s">
        <v>1490</v>
      </c>
      <c r="F978" s="38" t="s">
        <v>1491</v>
      </c>
      <c r="G978" s="74"/>
      <c r="H978" s="6">
        <v>14.99</v>
      </c>
      <c r="I978" s="102">
        <f t="shared" si="168"/>
        <v>12.491666666666667</v>
      </c>
      <c r="J978" s="14">
        <v>8</v>
      </c>
      <c r="K978" s="69">
        <v>0</v>
      </c>
      <c r="L978" s="66">
        <f t="shared" si="169"/>
        <v>0</v>
      </c>
      <c r="M978" s="67">
        <f t="shared" si="170"/>
        <v>6.3707500000000001</v>
      </c>
      <c r="N978" s="78"/>
      <c r="O978" s="51"/>
    </row>
    <row r="979" spans="1:15" ht="15.75" customHeight="1" x14ac:dyDescent="0.2">
      <c r="A979" s="77" t="s">
        <v>1436</v>
      </c>
      <c r="B979" s="77" t="s">
        <v>1437</v>
      </c>
      <c r="C979" s="14" t="s">
        <v>55</v>
      </c>
      <c r="D979" s="40">
        <v>9781804172858</v>
      </c>
      <c r="E979" s="38" t="s">
        <v>1492</v>
      </c>
      <c r="F979" s="38" t="s">
        <v>1493</v>
      </c>
      <c r="G979" s="74"/>
      <c r="H979" s="6">
        <v>14.99</v>
      </c>
      <c r="I979" s="102">
        <f t="shared" si="168"/>
        <v>12.491666666666667</v>
      </c>
      <c r="J979" s="14">
        <v>12</v>
      </c>
      <c r="K979" s="69">
        <v>0</v>
      </c>
      <c r="L979" s="66">
        <f t="shared" si="169"/>
        <v>0</v>
      </c>
      <c r="M979" s="67">
        <f t="shared" si="170"/>
        <v>6.3707500000000001</v>
      </c>
      <c r="N979" s="78"/>
      <c r="O979" s="51"/>
    </row>
    <row r="980" spans="1:15" ht="15.75" customHeight="1" x14ac:dyDescent="0.2">
      <c r="A980" s="77" t="s">
        <v>1436</v>
      </c>
      <c r="B980" s="77" t="s">
        <v>1437</v>
      </c>
      <c r="C980" s="14" t="s">
        <v>55</v>
      </c>
      <c r="D980" s="40">
        <v>9781804172162</v>
      </c>
      <c r="E980" s="38" t="s">
        <v>1494</v>
      </c>
      <c r="F980" s="38" t="s">
        <v>1495</v>
      </c>
      <c r="G980" s="74"/>
      <c r="H980" s="6">
        <v>14.99</v>
      </c>
      <c r="I980" s="102">
        <f t="shared" si="168"/>
        <v>12.491666666666667</v>
      </c>
      <c r="J980" s="14">
        <v>12</v>
      </c>
      <c r="K980" s="69">
        <v>0</v>
      </c>
      <c r="L980" s="66">
        <f t="shared" si="169"/>
        <v>0</v>
      </c>
      <c r="M980" s="67">
        <f t="shared" si="170"/>
        <v>6.3707500000000001</v>
      </c>
      <c r="N980" s="78"/>
      <c r="O980" s="51"/>
    </row>
    <row r="981" spans="1:15" ht="15.75" customHeight="1" x14ac:dyDescent="0.2">
      <c r="A981" s="77" t="s">
        <v>1436</v>
      </c>
      <c r="B981" s="77" t="s">
        <v>1437</v>
      </c>
      <c r="C981" s="14" t="s">
        <v>55</v>
      </c>
      <c r="D981" s="40">
        <v>9781804172070</v>
      </c>
      <c r="E981" s="38" t="s">
        <v>1496</v>
      </c>
      <c r="F981" s="38" t="s">
        <v>1497</v>
      </c>
      <c r="G981" s="77"/>
      <c r="H981" s="6">
        <v>14.99</v>
      </c>
      <c r="I981" s="102">
        <f t="shared" si="168"/>
        <v>12.491666666666667</v>
      </c>
      <c r="J981" s="14">
        <v>12</v>
      </c>
      <c r="K981" s="65">
        <v>0</v>
      </c>
      <c r="L981" s="66">
        <f t="shared" si="169"/>
        <v>0</v>
      </c>
      <c r="M981" s="67">
        <f t="shared" si="170"/>
        <v>6.3707500000000001</v>
      </c>
      <c r="N981" s="78"/>
      <c r="O981" s="51"/>
    </row>
    <row r="982" spans="1:15" ht="15.75" customHeight="1" x14ac:dyDescent="0.2">
      <c r="A982" s="77" t="s">
        <v>1436</v>
      </c>
      <c r="B982" s="77" t="s">
        <v>1437</v>
      </c>
      <c r="C982" s="14" t="s">
        <v>55</v>
      </c>
      <c r="D982" s="40">
        <v>9781839648601</v>
      </c>
      <c r="E982" s="38" t="s">
        <v>1498</v>
      </c>
      <c r="F982" s="38" t="s">
        <v>1499</v>
      </c>
      <c r="G982" s="74"/>
      <c r="H982" s="6">
        <v>14.99</v>
      </c>
      <c r="I982" s="102">
        <f t="shared" si="168"/>
        <v>12.491666666666667</v>
      </c>
      <c r="J982" s="14">
        <v>8</v>
      </c>
      <c r="K982" s="69">
        <v>0</v>
      </c>
      <c r="L982" s="66">
        <f t="shared" si="169"/>
        <v>0</v>
      </c>
      <c r="M982" s="67">
        <f t="shared" si="170"/>
        <v>6.3707500000000001</v>
      </c>
      <c r="N982" s="78"/>
      <c r="O982" s="51"/>
    </row>
    <row r="983" spans="1:15" ht="15.75" customHeight="1" x14ac:dyDescent="0.2">
      <c r="A983" s="77" t="s">
        <v>1436</v>
      </c>
      <c r="B983" s="77" t="s">
        <v>1437</v>
      </c>
      <c r="C983" s="14" t="s">
        <v>55</v>
      </c>
      <c r="D983" s="40">
        <v>9781839648199</v>
      </c>
      <c r="E983" s="38" t="s">
        <v>1500</v>
      </c>
      <c r="F983" s="38" t="s">
        <v>1501</v>
      </c>
      <c r="G983" s="74"/>
      <c r="H983" s="6">
        <v>14.99</v>
      </c>
      <c r="I983" s="102">
        <f t="shared" si="168"/>
        <v>12.491666666666667</v>
      </c>
      <c r="J983" s="14">
        <v>12</v>
      </c>
      <c r="K983" s="69">
        <v>0</v>
      </c>
      <c r="L983" s="66">
        <f t="shared" si="169"/>
        <v>0</v>
      </c>
      <c r="M983" s="67">
        <f t="shared" si="170"/>
        <v>6.3707500000000001</v>
      </c>
      <c r="N983" s="78"/>
      <c r="O983" s="51"/>
    </row>
    <row r="984" spans="1:15" ht="15.75" customHeight="1" x14ac:dyDescent="0.2">
      <c r="A984" s="77" t="s">
        <v>1436</v>
      </c>
      <c r="B984" s="77" t="s">
        <v>1437</v>
      </c>
      <c r="C984" s="14" t="s">
        <v>55</v>
      </c>
      <c r="D984" s="40">
        <v>9781839644474</v>
      </c>
      <c r="E984" s="38" t="s">
        <v>1502</v>
      </c>
      <c r="F984" s="38" t="s">
        <v>1503</v>
      </c>
      <c r="G984" s="74"/>
      <c r="H984" s="6">
        <v>14.99</v>
      </c>
      <c r="I984" s="102">
        <f t="shared" si="168"/>
        <v>12.491666666666667</v>
      </c>
      <c r="J984" s="14">
        <v>12</v>
      </c>
      <c r="K984" s="69">
        <v>0</v>
      </c>
      <c r="L984" s="66">
        <f t="shared" si="169"/>
        <v>0</v>
      </c>
      <c r="M984" s="67">
        <f t="shared" si="170"/>
        <v>6.3707500000000001</v>
      </c>
      <c r="N984" s="78"/>
      <c r="O984" s="51"/>
    </row>
    <row r="985" spans="1:15" ht="15.75" customHeight="1" x14ac:dyDescent="0.2">
      <c r="A985" s="77" t="s">
        <v>1436</v>
      </c>
      <c r="B985" s="77" t="s">
        <v>1437</v>
      </c>
      <c r="C985" s="14" t="s">
        <v>55</v>
      </c>
      <c r="D985" s="40">
        <v>9781839642876</v>
      </c>
      <c r="E985" s="38" t="s">
        <v>1504</v>
      </c>
      <c r="F985" s="38" t="s">
        <v>1505</v>
      </c>
      <c r="G985" s="74"/>
      <c r="H985" s="6">
        <v>14.99</v>
      </c>
      <c r="I985" s="102">
        <f t="shared" si="168"/>
        <v>12.491666666666667</v>
      </c>
      <c r="J985" s="14">
        <v>12</v>
      </c>
      <c r="K985" s="69">
        <v>0</v>
      </c>
      <c r="L985" s="66">
        <f t="shared" si="169"/>
        <v>0</v>
      </c>
      <c r="M985" s="67">
        <f t="shared" si="170"/>
        <v>6.3707500000000001</v>
      </c>
      <c r="N985" s="78"/>
      <c r="O985" s="51"/>
    </row>
    <row r="986" spans="1:15" ht="15.75" customHeight="1" x14ac:dyDescent="0.2">
      <c r="A986" s="77" t="s">
        <v>1436</v>
      </c>
      <c r="B986" s="77" t="s">
        <v>1437</v>
      </c>
      <c r="C986" s="38" t="s">
        <v>55</v>
      </c>
      <c r="D986" s="40">
        <v>9781787558892</v>
      </c>
      <c r="E986" s="38" t="s">
        <v>1538</v>
      </c>
      <c r="F986" s="38" t="s">
        <v>1996</v>
      </c>
      <c r="G986" s="77"/>
      <c r="H986" s="6">
        <v>14.99</v>
      </c>
      <c r="I986" s="102">
        <f t="shared" si="168"/>
        <v>12.491666666666667</v>
      </c>
      <c r="J986" s="14">
        <v>12</v>
      </c>
      <c r="K986" s="65">
        <v>0</v>
      </c>
      <c r="L986" s="66">
        <f t="shared" si="169"/>
        <v>0</v>
      </c>
      <c r="M986" s="67">
        <f t="shared" si="170"/>
        <v>6.3707500000000001</v>
      </c>
      <c r="N986" s="78"/>
      <c r="O986" s="51"/>
    </row>
    <row r="987" spans="1:15" ht="15.75" customHeight="1" x14ac:dyDescent="0.2">
      <c r="A987" s="77" t="s">
        <v>1436</v>
      </c>
      <c r="B987" s="77" t="s">
        <v>1437</v>
      </c>
      <c r="C987" s="14" t="s">
        <v>55</v>
      </c>
      <c r="D987" s="40">
        <v>9781787558939</v>
      </c>
      <c r="E987" s="38" t="s">
        <v>1506</v>
      </c>
      <c r="F987" s="38" t="s">
        <v>1507</v>
      </c>
      <c r="G987" s="74"/>
      <c r="H987" s="6">
        <v>14.99</v>
      </c>
      <c r="I987" s="102">
        <f t="shared" si="168"/>
        <v>12.491666666666667</v>
      </c>
      <c r="J987" s="14">
        <v>12</v>
      </c>
      <c r="K987" s="69">
        <v>0</v>
      </c>
      <c r="L987" s="66">
        <f t="shared" si="169"/>
        <v>0</v>
      </c>
      <c r="M987" s="67">
        <f t="shared" si="170"/>
        <v>6.3707500000000001</v>
      </c>
      <c r="N987" s="78"/>
      <c r="O987" s="51"/>
    </row>
    <row r="988" spans="1:15" ht="15.75" customHeight="1" x14ac:dyDescent="0.2">
      <c r="A988" s="77" t="s">
        <v>1436</v>
      </c>
      <c r="B988" s="77" t="s">
        <v>1437</v>
      </c>
      <c r="C988" s="14" t="s">
        <v>55</v>
      </c>
      <c r="D988" s="40">
        <v>9781787558816</v>
      </c>
      <c r="E988" s="38" t="s">
        <v>1508</v>
      </c>
      <c r="F988" s="38" t="s">
        <v>1509</v>
      </c>
      <c r="G988" s="74"/>
      <c r="H988" s="6">
        <v>14.99</v>
      </c>
      <c r="I988" s="102">
        <f t="shared" si="168"/>
        <v>12.491666666666667</v>
      </c>
      <c r="J988" s="14">
        <v>12</v>
      </c>
      <c r="K988" s="69">
        <v>0</v>
      </c>
      <c r="L988" s="66">
        <f t="shared" si="169"/>
        <v>0</v>
      </c>
      <c r="M988" s="67">
        <f t="shared" si="170"/>
        <v>6.3707500000000001</v>
      </c>
      <c r="N988" s="78"/>
      <c r="O988" s="51"/>
    </row>
    <row r="989" spans="1:15" ht="15.75" customHeight="1" x14ac:dyDescent="0.2">
      <c r="A989" s="77" t="s">
        <v>1436</v>
      </c>
      <c r="B989" s="77" t="s">
        <v>1437</v>
      </c>
      <c r="C989" s="14" t="s">
        <v>55</v>
      </c>
      <c r="D989" s="40">
        <v>9781787556126</v>
      </c>
      <c r="E989" s="38" t="s">
        <v>1510</v>
      </c>
      <c r="F989" s="38" t="s">
        <v>1511</v>
      </c>
      <c r="G989" s="74"/>
      <c r="H989" s="6">
        <v>14.99</v>
      </c>
      <c r="I989" s="102">
        <f t="shared" si="168"/>
        <v>12.491666666666667</v>
      </c>
      <c r="J989" s="14">
        <v>12</v>
      </c>
      <c r="K989" s="69">
        <v>0</v>
      </c>
      <c r="L989" s="66">
        <f t="shared" si="169"/>
        <v>0</v>
      </c>
      <c r="M989" s="67">
        <f t="shared" si="170"/>
        <v>6.3707500000000001</v>
      </c>
      <c r="N989" s="78"/>
      <c r="O989" s="51"/>
    </row>
    <row r="990" spans="1:15" ht="15.75" customHeight="1" x14ac:dyDescent="0.2">
      <c r="A990" s="77" t="s">
        <v>1436</v>
      </c>
      <c r="B990" s="77" t="s">
        <v>1437</v>
      </c>
      <c r="C990" s="14" t="s">
        <v>55</v>
      </c>
      <c r="D990" s="40">
        <v>9781787556034</v>
      </c>
      <c r="E990" s="38" t="s">
        <v>1512</v>
      </c>
      <c r="F990" s="38" t="s">
        <v>1513</v>
      </c>
      <c r="G990" s="74"/>
      <c r="H990" s="6">
        <v>14.99</v>
      </c>
      <c r="I990" s="102">
        <f t="shared" si="168"/>
        <v>12.491666666666667</v>
      </c>
      <c r="J990" s="14">
        <v>8</v>
      </c>
      <c r="K990" s="69">
        <v>0</v>
      </c>
      <c r="L990" s="66">
        <f t="shared" si="169"/>
        <v>0</v>
      </c>
      <c r="M990" s="67">
        <f t="shared" si="170"/>
        <v>6.3707500000000001</v>
      </c>
      <c r="N990" s="78"/>
      <c r="O990" s="51"/>
    </row>
    <row r="991" spans="1:15" ht="15.75" customHeight="1" x14ac:dyDescent="0.2">
      <c r="A991" s="77" t="s">
        <v>1436</v>
      </c>
      <c r="B991" s="77" t="s">
        <v>1437</v>
      </c>
      <c r="C991" s="14" t="s">
        <v>55</v>
      </c>
      <c r="D991" s="40">
        <v>9781786646330</v>
      </c>
      <c r="E991" s="38" t="s">
        <v>1514</v>
      </c>
      <c r="F991" s="38" t="s">
        <v>1515</v>
      </c>
      <c r="G991" s="74"/>
      <c r="H991" s="6">
        <v>14.99</v>
      </c>
      <c r="I991" s="102">
        <f t="shared" si="168"/>
        <v>12.491666666666667</v>
      </c>
      <c r="J991" s="14">
        <v>12</v>
      </c>
      <c r="K991" s="69">
        <v>0</v>
      </c>
      <c r="L991" s="66">
        <f t="shared" si="169"/>
        <v>0</v>
      </c>
      <c r="M991" s="67">
        <f t="shared" si="170"/>
        <v>6.3707500000000001</v>
      </c>
      <c r="N991" s="78"/>
      <c r="O991" s="51"/>
    </row>
    <row r="992" spans="1:15" ht="15.75" customHeight="1" x14ac:dyDescent="0.2">
      <c r="A992" s="77" t="s">
        <v>1436</v>
      </c>
      <c r="B992" s="77" t="s">
        <v>1437</v>
      </c>
      <c r="C992" s="14" t="s">
        <v>55</v>
      </c>
      <c r="D992" s="40">
        <v>9781786646347</v>
      </c>
      <c r="E992" s="38" t="s">
        <v>1879</v>
      </c>
      <c r="F992" s="38" t="s">
        <v>1880</v>
      </c>
      <c r="G992" s="74"/>
      <c r="H992" s="6">
        <v>14.99</v>
      </c>
      <c r="I992" s="102">
        <f t="shared" ref="I992" si="171">H992/1.2</f>
        <v>12.491666666666667</v>
      </c>
      <c r="J992" s="14">
        <v>12</v>
      </c>
      <c r="K992" s="69">
        <v>0</v>
      </c>
      <c r="L992" s="66">
        <f t="shared" ref="L992" si="172">SUM(M992*K992)</f>
        <v>0</v>
      </c>
      <c r="M992" s="67">
        <f t="shared" ref="M992" si="173">I992-(I992*$H$26)</f>
        <v>6.3707500000000001</v>
      </c>
      <c r="N992" s="78"/>
      <c r="O992" s="51"/>
    </row>
    <row r="993" spans="1:15" ht="15.75" customHeight="1" x14ac:dyDescent="0.2">
      <c r="A993" s="77" t="s">
        <v>1436</v>
      </c>
      <c r="B993" s="77" t="s">
        <v>1437</v>
      </c>
      <c r="C993" s="14" t="s">
        <v>55</v>
      </c>
      <c r="D993" s="40">
        <v>9781786646354</v>
      </c>
      <c r="E993" s="38" t="s">
        <v>1516</v>
      </c>
      <c r="F993" s="38" t="s">
        <v>1517</v>
      </c>
      <c r="G993" s="74"/>
      <c r="H993" s="6">
        <v>14.99</v>
      </c>
      <c r="I993" s="102">
        <f t="shared" si="168"/>
        <v>12.491666666666667</v>
      </c>
      <c r="J993" s="14">
        <v>12</v>
      </c>
      <c r="K993" s="69">
        <v>0</v>
      </c>
      <c r="L993" s="66">
        <f t="shared" si="169"/>
        <v>0</v>
      </c>
      <c r="M993" s="67">
        <f t="shared" si="170"/>
        <v>6.3707500000000001</v>
      </c>
      <c r="N993" s="78"/>
      <c r="O993" s="51"/>
    </row>
    <row r="994" spans="1:15" ht="15.75" customHeight="1" x14ac:dyDescent="0.2">
      <c r="A994" s="77" t="s">
        <v>1436</v>
      </c>
      <c r="B994" s="77" t="s">
        <v>1437</v>
      </c>
      <c r="C994" s="14" t="s">
        <v>55</v>
      </c>
      <c r="D994" s="40">
        <v>9781786646385</v>
      </c>
      <c r="E994" s="38" t="s">
        <v>1518</v>
      </c>
      <c r="F994" s="38" t="s">
        <v>1519</v>
      </c>
      <c r="G994" s="74"/>
      <c r="H994" s="6">
        <v>14.99</v>
      </c>
      <c r="I994" s="102">
        <f t="shared" si="168"/>
        <v>12.491666666666667</v>
      </c>
      <c r="J994" s="14">
        <v>12</v>
      </c>
      <c r="K994" s="69">
        <v>0</v>
      </c>
      <c r="L994" s="66">
        <f t="shared" si="169"/>
        <v>0</v>
      </c>
      <c r="M994" s="67">
        <f t="shared" si="170"/>
        <v>6.3707500000000001</v>
      </c>
      <c r="N994" s="78"/>
      <c r="O994" s="51"/>
    </row>
    <row r="995" spans="1:15" s="112" customFormat="1" ht="15.75" customHeight="1" x14ac:dyDescent="0.2">
      <c r="A995" s="114" t="s">
        <v>1436</v>
      </c>
      <c r="B995" s="114" t="s">
        <v>1437</v>
      </c>
      <c r="C995" s="116" t="s">
        <v>55</v>
      </c>
      <c r="D995" s="113">
        <v>9781786644893</v>
      </c>
      <c r="E995" s="112" t="s">
        <v>1520</v>
      </c>
      <c r="F995" s="112" t="s">
        <v>1521</v>
      </c>
      <c r="G995" s="114"/>
      <c r="H995" s="115">
        <v>14.99</v>
      </c>
      <c r="I995" s="143">
        <f t="shared" si="168"/>
        <v>12.491666666666667</v>
      </c>
      <c r="J995" s="116">
        <v>12</v>
      </c>
      <c r="K995" s="117">
        <v>0</v>
      </c>
      <c r="L995" s="118">
        <f t="shared" si="169"/>
        <v>0</v>
      </c>
      <c r="M995" s="119">
        <f t="shared" si="170"/>
        <v>6.3707500000000001</v>
      </c>
      <c r="N995" s="120"/>
      <c r="O995" s="138"/>
    </row>
    <row r="996" spans="1:15" ht="15.75" customHeight="1" x14ac:dyDescent="0.2">
      <c r="A996" s="38" t="s">
        <v>1522</v>
      </c>
      <c r="B996" s="29" t="s">
        <v>1523</v>
      </c>
      <c r="C996" s="29" t="s">
        <v>55</v>
      </c>
      <c r="D996" s="89">
        <v>9781804173152</v>
      </c>
      <c r="E996" s="38" t="s">
        <v>1526</v>
      </c>
      <c r="F996" s="38" t="s">
        <v>1527</v>
      </c>
      <c r="G996" s="74"/>
      <c r="H996" s="6">
        <v>14.99</v>
      </c>
      <c r="I996" s="102">
        <f t="shared" ref="I996:I1007" si="174">H996/1.2</f>
        <v>12.491666666666667</v>
      </c>
      <c r="J996" s="14">
        <v>8</v>
      </c>
      <c r="K996" s="65">
        <v>0</v>
      </c>
      <c r="L996" s="66">
        <f t="shared" ref="L996:L1007" si="175">SUM(M996*K996)</f>
        <v>0</v>
      </c>
      <c r="M996" s="67">
        <f t="shared" ref="M996:M1007" si="176">I996-(I996*$H$26)</f>
        <v>6.3707500000000001</v>
      </c>
      <c r="N996" s="78"/>
      <c r="O996" s="51"/>
    </row>
    <row r="997" spans="1:15" ht="15.75" customHeight="1" x14ac:dyDescent="0.2">
      <c r="A997" s="38" t="s">
        <v>1522</v>
      </c>
      <c r="B997" s="29" t="s">
        <v>1523</v>
      </c>
      <c r="C997" s="29" t="s">
        <v>55</v>
      </c>
      <c r="D997" s="89">
        <v>9781804172087</v>
      </c>
      <c r="E997" s="38" t="s">
        <v>1528</v>
      </c>
      <c r="F997" s="38" t="s">
        <v>1529</v>
      </c>
      <c r="G997" s="74"/>
      <c r="H997" s="6">
        <v>14.99</v>
      </c>
      <c r="I997" s="102">
        <f t="shared" si="174"/>
        <v>12.491666666666667</v>
      </c>
      <c r="J997" s="14">
        <v>8</v>
      </c>
      <c r="K997" s="65">
        <v>0</v>
      </c>
      <c r="L997" s="66">
        <f t="shared" si="175"/>
        <v>0</v>
      </c>
      <c r="M997" s="67">
        <f t="shared" si="176"/>
        <v>6.3707500000000001</v>
      </c>
      <c r="N997" s="78"/>
      <c r="O997" s="51"/>
    </row>
    <row r="998" spans="1:15" ht="15.75" customHeight="1" x14ac:dyDescent="0.2">
      <c r="A998" s="38" t="s">
        <v>1522</v>
      </c>
      <c r="B998" s="29" t="s">
        <v>1523</v>
      </c>
      <c r="C998" s="29" t="s">
        <v>55</v>
      </c>
      <c r="D998" s="89">
        <v>9781804176610</v>
      </c>
      <c r="E998" s="38" t="s">
        <v>1524</v>
      </c>
      <c r="F998" s="38" t="s">
        <v>1525</v>
      </c>
      <c r="G998" s="74"/>
      <c r="H998" s="6">
        <v>14.99</v>
      </c>
      <c r="I998" s="102">
        <f t="shared" si="174"/>
        <v>12.491666666666667</v>
      </c>
      <c r="J998" s="14">
        <v>8</v>
      </c>
      <c r="K998" s="65">
        <v>0</v>
      </c>
      <c r="L998" s="66">
        <f t="shared" si="175"/>
        <v>0</v>
      </c>
      <c r="M998" s="67">
        <f t="shared" si="176"/>
        <v>6.3707500000000001</v>
      </c>
      <c r="N998" s="78"/>
      <c r="O998" s="51"/>
    </row>
    <row r="999" spans="1:15" ht="15.75" customHeight="1" x14ac:dyDescent="0.2">
      <c r="A999" s="38" t="s">
        <v>1522</v>
      </c>
      <c r="B999" s="29" t="s">
        <v>1523</v>
      </c>
      <c r="C999" s="29" t="s">
        <v>55</v>
      </c>
      <c r="D999" s="89">
        <v>9781839644443</v>
      </c>
      <c r="E999" s="38" t="s">
        <v>1530</v>
      </c>
      <c r="F999" s="38" t="s">
        <v>1531</v>
      </c>
      <c r="G999" s="74"/>
      <c r="H999" s="6">
        <v>12.99</v>
      </c>
      <c r="I999" s="102">
        <f t="shared" si="174"/>
        <v>10.825000000000001</v>
      </c>
      <c r="J999" s="14">
        <v>8</v>
      </c>
      <c r="K999" s="65">
        <v>0</v>
      </c>
      <c r="L999" s="66">
        <f t="shared" si="175"/>
        <v>0</v>
      </c>
      <c r="M999" s="67">
        <f t="shared" si="176"/>
        <v>5.5207500000000005</v>
      </c>
      <c r="N999" s="78"/>
      <c r="O999" s="51"/>
    </row>
    <row r="1000" spans="1:15" ht="15.75" customHeight="1" x14ac:dyDescent="0.2">
      <c r="A1000" s="38" t="s">
        <v>1522</v>
      </c>
      <c r="B1000" s="29" t="s">
        <v>1523</v>
      </c>
      <c r="C1000" s="29" t="s">
        <v>55</v>
      </c>
      <c r="D1000" s="89">
        <v>9781787558960</v>
      </c>
      <c r="E1000" s="38" t="s">
        <v>1532</v>
      </c>
      <c r="F1000" s="38" t="s">
        <v>1533</v>
      </c>
      <c r="G1000" s="74"/>
      <c r="H1000" s="6">
        <v>14.99</v>
      </c>
      <c r="I1000" s="102">
        <f t="shared" si="174"/>
        <v>12.491666666666667</v>
      </c>
      <c r="J1000" s="14">
        <v>8</v>
      </c>
      <c r="K1000" s="65">
        <v>0</v>
      </c>
      <c r="L1000" s="66">
        <f t="shared" si="175"/>
        <v>0</v>
      </c>
      <c r="M1000" s="67">
        <f t="shared" si="176"/>
        <v>6.3707500000000001</v>
      </c>
      <c r="N1000" s="78"/>
      <c r="O1000" s="51"/>
    </row>
    <row r="1001" spans="1:15" ht="15.75" customHeight="1" x14ac:dyDescent="0.2">
      <c r="A1001" s="38" t="s">
        <v>1522</v>
      </c>
      <c r="B1001" s="29" t="s">
        <v>1523</v>
      </c>
      <c r="C1001" s="29" t="s">
        <v>55</v>
      </c>
      <c r="D1001" s="89">
        <v>9781787558946</v>
      </c>
      <c r="E1001" s="38" t="s">
        <v>1534</v>
      </c>
      <c r="F1001" s="38" t="s">
        <v>1535</v>
      </c>
      <c r="G1001" s="74"/>
      <c r="H1001" s="6">
        <v>14.99</v>
      </c>
      <c r="I1001" s="102">
        <f t="shared" si="174"/>
        <v>12.491666666666667</v>
      </c>
      <c r="J1001" s="14">
        <v>8</v>
      </c>
      <c r="K1001" s="65">
        <v>0</v>
      </c>
      <c r="L1001" s="66">
        <f t="shared" si="175"/>
        <v>0</v>
      </c>
      <c r="M1001" s="67">
        <f t="shared" si="176"/>
        <v>6.3707500000000001</v>
      </c>
      <c r="N1001" s="78"/>
      <c r="O1001" s="51"/>
    </row>
    <row r="1002" spans="1:15" ht="15.75" customHeight="1" x14ac:dyDescent="0.2">
      <c r="A1002" s="38" t="s">
        <v>1522</v>
      </c>
      <c r="B1002" s="29" t="s">
        <v>1523</v>
      </c>
      <c r="C1002" s="29" t="s">
        <v>55</v>
      </c>
      <c r="D1002" s="89">
        <v>9781787558908</v>
      </c>
      <c r="E1002" s="38" t="s">
        <v>1536</v>
      </c>
      <c r="F1002" s="38" t="s">
        <v>1537</v>
      </c>
      <c r="G1002" s="74"/>
      <c r="H1002" s="6">
        <v>14.99</v>
      </c>
      <c r="I1002" s="102">
        <f t="shared" si="174"/>
        <v>12.491666666666667</v>
      </c>
      <c r="J1002" s="14">
        <v>8</v>
      </c>
      <c r="K1002" s="65">
        <v>0</v>
      </c>
      <c r="L1002" s="66">
        <f t="shared" si="175"/>
        <v>0</v>
      </c>
      <c r="M1002" s="67">
        <f t="shared" si="176"/>
        <v>6.3707500000000001</v>
      </c>
      <c r="N1002" s="78"/>
      <c r="O1002" s="51"/>
    </row>
    <row r="1003" spans="1:15" ht="15.75" customHeight="1" x14ac:dyDescent="0.2">
      <c r="A1003" s="38" t="s">
        <v>1522</v>
      </c>
      <c r="B1003" s="29" t="s">
        <v>1523</v>
      </c>
      <c r="C1003" s="29" t="s">
        <v>55</v>
      </c>
      <c r="D1003" s="89">
        <v>9781787558878</v>
      </c>
      <c r="E1003" s="38" t="s">
        <v>1539</v>
      </c>
      <c r="F1003" s="38" t="s">
        <v>1540</v>
      </c>
      <c r="G1003" s="74"/>
      <c r="H1003" s="6">
        <v>14.99</v>
      </c>
      <c r="I1003" s="102">
        <f t="shared" si="174"/>
        <v>12.491666666666667</v>
      </c>
      <c r="J1003" s="14">
        <v>8</v>
      </c>
      <c r="K1003" s="65">
        <v>0</v>
      </c>
      <c r="L1003" s="66">
        <f t="shared" si="175"/>
        <v>0</v>
      </c>
      <c r="M1003" s="67">
        <f t="shared" si="176"/>
        <v>6.3707500000000001</v>
      </c>
      <c r="N1003" s="78"/>
      <c r="O1003" s="51"/>
    </row>
    <row r="1004" spans="1:15" ht="15.75" customHeight="1" x14ac:dyDescent="0.2">
      <c r="A1004" s="38" t="s">
        <v>1522</v>
      </c>
      <c r="B1004" s="29" t="s">
        <v>1523</v>
      </c>
      <c r="C1004" s="29" t="s">
        <v>55</v>
      </c>
      <c r="D1004" s="89">
        <v>9781787556041</v>
      </c>
      <c r="E1004" s="38" t="s">
        <v>1541</v>
      </c>
      <c r="F1004" s="38" t="s">
        <v>1542</v>
      </c>
      <c r="G1004" s="74"/>
      <c r="H1004" s="6">
        <v>14.99</v>
      </c>
      <c r="I1004" s="102">
        <f t="shared" si="174"/>
        <v>12.491666666666667</v>
      </c>
      <c r="J1004" s="14">
        <v>8</v>
      </c>
      <c r="K1004" s="65">
        <v>0</v>
      </c>
      <c r="L1004" s="66">
        <f t="shared" si="175"/>
        <v>0</v>
      </c>
      <c r="M1004" s="67">
        <f t="shared" si="176"/>
        <v>6.3707500000000001</v>
      </c>
      <c r="N1004" s="78"/>
      <c r="O1004" s="51"/>
    </row>
    <row r="1005" spans="1:15" ht="15.75" customHeight="1" x14ac:dyDescent="0.2">
      <c r="A1005" s="38" t="s">
        <v>1522</v>
      </c>
      <c r="B1005" s="29" t="s">
        <v>1523</v>
      </c>
      <c r="C1005" s="29" t="s">
        <v>55</v>
      </c>
      <c r="D1005" s="89">
        <v>9781787556058</v>
      </c>
      <c r="E1005" s="38" t="s">
        <v>1543</v>
      </c>
      <c r="F1005" s="38" t="s">
        <v>1544</v>
      </c>
      <c r="G1005" s="74"/>
      <c r="H1005" s="6">
        <v>14.99</v>
      </c>
      <c r="I1005" s="102">
        <f t="shared" si="174"/>
        <v>12.491666666666667</v>
      </c>
      <c r="J1005" s="14">
        <v>8</v>
      </c>
      <c r="K1005" s="65">
        <v>0</v>
      </c>
      <c r="L1005" s="66">
        <f t="shared" si="175"/>
        <v>0</v>
      </c>
      <c r="M1005" s="67">
        <f t="shared" si="176"/>
        <v>6.3707500000000001</v>
      </c>
      <c r="N1005" s="78"/>
      <c r="O1005" s="51"/>
    </row>
    <row r="1006" spans="1:15" ht="15.75" customHeight="1" x14ac:dyDescent="0.2">
      <c r="A1006" s="38" t="s">
        <v>1522</v>
      </c>
      <c r="B1006" s="29" t="s">
        <v>1523</v>
      </c>
      <c r="C1006" s="29" t="s">
        <v>55</v>
      </c>
      <c r="D1006" s="89">
        <v>9781787556065</v>
      </c>
      <c r="E1006" s="38" t="s">
        <v>1545</v>
      </c>
      <c r="F1006" s="38" t="s">
        <v>1546</v>
      </c>
      <c r="G1006" s="74"/>
      <c r="H1006" s="6">
        <v>14.99</v>
      </c>
      <c r="I1006" s="102">
        <f t="shared" si="174"/>
        <v>12.491666666666667</v>
      </c>
      <c r="J1006" s="14">
        <v>8</v>
      </c>
      <c r="K1006" s="65">
        <v>0</v>
      </c>
      <c r="L1006" s="66">
        <f t="shared" si="175"/>
        <v>0</v>
      </c>
      <c r="M1006" s="67">
        <f t="shared" si="176"/>
        <v>6.3707500000000001</v>
      </c>
      <c r="N1006" s="78"/>
      <c r="O1006" s="51"/>
    </row>
    <row r="1007" spans="1:15" ht="15.75" customHeight="1" x14ac:dyDescent="0.2">
      <c r="A1007" s="38" t="s">
        <v>1522</v>
      </c>
      <c r="B1007" s="29" t="s">
        <v>1523</v>
      </c>
      <c r="C1007" s="29" t="s">
        <v>55</v>
      </c>
      <c r="D1007" s="89">
        <v>9781787552210</v>
      </c>
      <c r="E1007" s="38" t="s">
        <v>1547</v>
      </c>
      <c r="F1007" s="38" t="s">
        <v>1548</v>
      </c>
      <c r="G1007" s="77"/>
      <c r="H1007" s="6">
        <v>14.99</v>
      </c>
      <c r="I1007" s="102">
        <f t="shared" si="174"/>
        <v>12.491666666666667</v>
      </c>
      <c r="J1007" s="14">
        <v>8</v>
      </c>
      <c r="K1007" s="65">
        <v>0</v>
      </c>
      <c r="L1007" s="66">
        <f t="shared" si="175"/>
        <v>0</v>
      </c>
      <c r="M1007" s="67">
        <f t="shared" si="176"/>
        <v>6.3707500000000001</v>
      </c>
      <c r="N1007" s="78"/>
      <c r="O1007" s="91"/>
    </row>
    <row r="1008" spans="1:15" ht="15.75" customHeight="1" x14ac:dyDescent="0.2">
      <c r="A1008" s="38" t="s">
        <v>1522</v>
      </c>
      <c r="B1008" s="29" t="s">
        <v>1523</v>
      </c>
      <c r="C1008" s="29" t="s">
        <v>55</v>
      </c>
      <c r="D1008" s="89">
        <v>9781787550865</v>
      </c>
      <c r="E1008" s="38" t="s">
        <v>1549</v>
      </c>
      <c r="F1008" s="38" t="s">
        <v>1550</v>
      </c>
      <c r="G1008" s="77"/>
      <c r="H1008" s="6">
        <v>14.99</v>
      </c>
      <c r="I1008" s="102">
        <f t="shared" ref="I1008:I1010" si="177">H1008/1.2</f>
        <v>12.491666666666667</v>
      </c>
      <c r="J1008" s="14">
        <v>12</v>
      </c>
      <c r="K1008" s="65">
        <v>0</v>
      </c>
      <c r="L1008" s="66">
        <f t="shared" ref="L1008:L1010" si="178">SUM(M1008*K1008)</f>
        <v>0</v>
      </c>
      <c r="M1008" s="67">
        <f t="shared" ref="M1008:M1010" si="179">I1008-(I1008*$H$26)</f>
        <v>6.3707500000000001</v>
      </c>
      <c r="N1008" s="78"/>
      <c r="O1008" s="51"/>
    </row>
    <row r="1009" spans="1:15" ht="15.75" customHeight="1" x14ac:dyDescent="0.2">
      <c r="A1009" s="38" t="s">
        <v>1522</v>
      </c>
      <c r="B1009" s="29" t="s">
        <v>1523</v>
      </c>
      <c r="C1009" s="29" t="s">
        <v>55</v>
      </c>
      <c r="D1009" s="89">
        <v>9781786644909</v>
      </c>
      <c r="E1009" s="38" t="s">
        <v>1551</v>
      </c>
      <c r="F1009" s="38" t="s">
        <v>1552</v>
      </c>
      <c r="G1009" s="77"/>
      <c r="H1009" s="6">
        <v>12.99</v>
      </c>
      <c r="I1009" s="102">
        <f t="shared" si="177"/>
        <v>10.825000000000001</v>
      </c>
      <c r="J1009" s="14">
        <v>8</v>
      </c>
      <c r="K1009" s="65">
        <v>0</v>
      </c>
      <c r="L1009" s="66">
        <f t="shared" si="178"/>
        <v>0</v>
      </c>
      <c r="M1009" s="67">
        <f t="shared" si="179"/>
        <v>5.5207500000000005</v>
      </c>
      <c r="N1009" s="78"/>
      <c r="O1009" s="51"/>
    </row>
    <row r="1010" spans="1:15" ht="15.75" customHeight="1" x14ac:dyDescent="0.2">
      <c r="A1010" s="38" t="s">
        <v>1522</v>
      </c>
      <c r="B1010" s="29" t="s">
        <v>1523</v>
      </c>
      <c r="C1010" s="29" t="s">
        <v>55</v>
      </c>
      <c r="D1010" s="89">
        <v>9781786644916</v>
      </c>
      <c r="E1010" s="38" t="s">
        <v>1553</v>
      </c>
      <c r="F1010" s="38" t="s">
        <v>1554</v>
      </c>
      <c r="G1010" s="77"/>
      <c r="H1010" s="6">
        <v>14.99</v>
      </c>
      <c r="I1010" s="102">
        <f t="shared" si="177"/>
        <v>12.491666666666667</v>
      </c>
      <c r="J1010" s="14">
        <v>8</v>
      </c>
      <c r="K1010" s="65">
        <v>0</v>
      </c>
      <c r="L1010" s="66">
        <f t="shared" si="178"/>
        <v>0</v>
      </c>
      <c r="M1010" s="67">
        <f t="shared" si="179"/>
        <v>6.3707500000000001</v>
      </c>
      <c r="N1010" s="78"/>
      <c r="O1010" s="51"/>
    </row>
    <row r="1011" spans="1:15" ht="15.75" customHeight="1" x14ac:dyDescent="0.2">
      <c r="A1011" s="38"/>
      <c r="B1011" s="38"/>
      <c r="C1011" s="38"/>
      <c r="D1011" s="40"/>
      <c r="E1011" s="38"/>
      <c r="F1011" s="38"/>
      <c r="G1011" s="14"/>
      <c r="H1011" s="6"/>
      <c r="I1011" s="6"/>
      <c r="J1011" s="14"/>
      <c r="K1011" s="14"/>
      <c r="L1011" s="14"/>
      <c r="M1011" s="67"/>
      <c r="N1011" s="178">
        <f>SUM(L952:L1010)</f>
        <v>0</v>
      </c>
      <c r="O1011" s="68"/>
    </row>
    <row r="1012" spans="1:15" ht="15.75" customHeight="1" x14ac:dyDescent="0.2">
      <c r="A1012" s="43" t="s">
        <v>1555</v>
      </c>
      <c r="B1012" s="43"/>
      <c r="C1012" s="44"/>
      <c r="D1012" s="45"/>
      <c r="E1012" s="46"/>
      <c r="F1012" s="46"/>
      <c r="G1012" s="43"/>
      <c r="H1012" s="47"/>
      <c r="I1012" s="47"/>
      <c r="J1012" s="43"/>
      <c r="K1012" s="48"/>
      <c r="L1012" s="47"/>
      <c r="M1012" s="43"/>
      <c r="N1012" s="191"/>
      <c r="O1012" s="51"/>
    </row>
    <row r="1013" spans="1:15" ht="15.75" customHeight="1" x14ac:dyDescent="0.2">
      <c r="A1013" s="29" t="s">
        <v>1555</v>
      </c>
      <c r="B1013" s="29" t="s">
        <v>1523</v>
      </c>
      <c r="C1013" s="29" t="s">
        <v>55</v>
      </c>
      <c r="D1013" s="40">
        <v>9781839648991</v>
      </c>
      <c r="E1013" s="38" t="s">
        <v>1556</v>
      </c>
      <c r="F1013" s="38" t="s">
        <v>1557</v>
      </c>
      <c r="G1013" s="14"/>
      <c r="H1013" s="6">
        <v>11.99</v>
      </c>
      <c r="I1013" s="6">
        <f t="shared" ref="I1013:I1021" si="180">H1013/1.2</f>
        <v>9.9916666666666671</v>
      </c>
      <c r="J1013" s="14">
        <v>10</v>
      </c>
      <c r="K1013" s="65">
        <v>0</v>
      </c>
      <c r="L1013" s="66">
        <f t="shared" ref="L1013:L1021" si="181">SUM(M1013*K1013)</f>
        <v>0</v>
      </c>
      <c r="M1013" s="67">
        <f t="shared" ref="M1013:M1021" si="182">I1013-(I1013*$H$26)</f>
        <v>5.0957500000000007</v>
      </c>
      <c r="N1013" s="178"/>
      <c r="O1013" s="68"/>
    </row>
    <row r="1014" spans="1:15" ht="15.75" customHeight="1" x14ac:dyDescent="0.2">
      <c r="A1014" s="29" t="s">
        <v>1555</v>
      </c>
      <c r="B1014" s="29" t="s">
        <v>1523</v>
      </c>
      <c r="C1014" s="29" t="s">
        <v>55</v>
      </c>
      <c r="D1014" s="40">
        <v>9781839648410</v>
      </c>
      <c r="E1014" s="38" t="s">
        <v>1558</v>
      </c>
      <c r="F1014" s="38" t="s">
        <v>1559</v>
      </c>
      <c r="G1014" s="14"/>
      <c r="H1014" s="6">
        <v>11.99</v>
      </c>
      <c r="I1014" s="6">
        <f t="shared" si="180"/>
        <v>9.9916666666666671</v>
      </c>
      <c r="J1014" s="14">
        <v>10</v>
      </c>
      <c r="K1014" s="69">
        <v>0</v>
      </c>
      <c r="L1014" s="66">
        <f t="shared" si="181"/>
        <v>0</v>
      </c>
      <c r="M1014" s="67">
        <f t="shared" si="182"/>
        <v>5.0957500000000007</v>
      </c>
      <c r="N1014" s="178"/>
      <c r="O1014" s="51"/>
    </row>
    <row r="1015" spans="1:15" ht="15.75" customHeight="1" x14ac:dyDescent="0.2">
      <c r="A1015" s="29" t="s">
        <v>1555</v>
      </c>
      <c r="B1015" s="29" t="s">
        <v>1523</v>
      </c>
      <c r="C1015" s="29" t="s">
        <v>55</v>
      </c>
      <c r="D1015" s="40">
        <v>9781839644597</v>
      </c>
      <c r="E1015" s="38" t="s">
        <v>1560</v>
      </c>
      <c r="F1015" s="38" t="s">
        <v>1561</v>
      </c>
      <c r="G1015" s="14"/>
      <c r="H1015" s="6">
        <v>10.99</v>
      </c>
      <c r="I1015" s="6">
        <f t="shared" si="180"/>
        <v>9.1583333333333332</v>
      </c>
      <c r="J1015" s="14">
        <v>10</v>
      </c>
      <c r="K1015" s="69">
        <v>0</v>
      </c>
      <c r="L1015" s="66">
        <f t="shared" si="181"/>
        <v>0</v>
      </c>
      <c r="M1015" s="67">
        <f t="shared" si="182"/>
        <v>4.67075</v>
      </c>
      <c r="N1015" s="178"/>
      <c r="O1015" s="51"/>
    </row>
    <row r="1016" spans="1:15" s="112" customFormat="1" ht="15.75" customHeight="1" x14ac:dyDescent="0.2">
      <c r="A1016" s="112" t="s">
        <v>1555</v>
      </c>
      <c r="B1016" s="112" t="s">
        <v>1523</v>
      </c>
      <c r="C1016" s="112" t="s">
        <v>55</v>
      </c>
      <c r="D1016" s="113">
        <v>9781839644399</v>
      </c>
      <c r="E1016" s="112" t="s">
        <v>1562</v>
      </c>
      <c r="F1016" s="112" t="s">
        <v>1563</v>
      </c>
      <c r="G1016" s="116"/>
      <c r="H1016" s="115">
        <v>11.99</v>
      </c>
      <c r="I1016" s="115">
        <f t="shared" si="180"/>
        <v>9.9916666666666671</v>
      </c>
      <c r="J1016" s="116">
        <v>10</v>
      </c>
      <c r="K1016" s="117">
        <v>0</v>
      </c>
      <c r="L1016" s="118">
        <f t="shared" si="181"/>
        <v>0</v>
      </c>
      <c r="M1016" s="119">
        <f t="shared" si="182"/>
        <v>5.0957500000000007</v>
      </c>
      <c r="N1016" s="190"/>
      <c r="O1016" s="138"/>
    </row>
    <row r="1017" spans="1:15" ht="15.75" customHeight="1" x14ac:dyDescent="0.2">
      <c r="A1017" s="29" t="s">
        <v>1555</v>
      </c>
      <c r="B1017" s="29" t="s">
        <v>1523</v>
      </c>
      <c r="C1017" s="29" t="s">
        <v>55</v>
      </c>
      <c r="D1017" s="40">
        <v>9781839644382</v>
      </c>
      <c r="E1017" s="38" t="s">
        <v>1564</v>
      </c>
      <c r="F1017" s="38" t="s">
        <v>1565</v>
      </c>
      <c r="G1017" s="84"/>
      <c r="H1017" s="6">
        <v>10.99</v>
      </c>
      <c r="I1017" s="6">
        <f t="shared" si="180"/>
        <v>9.1583333333333332</v>
      </c>
      <c r="J1017" s="14">
        <v>10</v>
      </c>
      <c r="K1017" s="65">
        <v>0</v>
      </c>
      <c r="L1017" s="66">
        <f t="shared" si="181"/>
        <v>0</v>
      </c>
      <c r="M1017" s="67">
        <f t="shared" si="182"/>
        <v>4.67075</v>
      </c>
      <c r="N1017" s="178"/>
      <c r="O1017" s="91"/>
    </row>
    <row r="1018" spans="1:15" ht="15.75" customHeight="1" x14ac:dyDescent="0.2">
      <c r="A1018" s="29" t="s">
        <v>1555</v>
      </c>
      <c r="B1018" s="29" t="s">
        <v>1523</v>
      </c>
      <c r="C1018" s="29" t="s">
        <v>55</v>
      </c>
      <c r="D1018" s="40">
        <v>9781839644313</v>
      </c>
      <c r="E1018" s="38" t="s">
        <v>1566</v>
      </c>
      <c r="F1018" s="38" t="s">
        <v>1567</v>
      </c>
      <c r="G1018" s="84"/>
      <c r="H1018" s="6">
        <v>11.99</v>
      </c>
      <c r="I1018" s="6">
        <f t="shared" si="180"/>
        <v>9.9916666666666671</v>
      </c>
      <c r="J1018" s="14">
        <v>10</v>
      </c>
      <c r="K1018" s="57">
        <v>0</v>
      </c>
      <c r="L1018" s="66">
        <f t="shared" si="181"/>
        <v>0</v>
      </c>
      <c r="M1018" s="67">
        <f t="shared" si="182"/>
        <v>5.0957500000000007</v>
      </c>
      <c r="N1018" s="183"/>
      <c r="O1018" s="91"/>
    </row>
    <row r="1019" spans="1:15" ht="15.75" customHeight="1" x14ac:dyDescent="0.2">
      <c r="A1019" s="29" t="s">
        <v>1555</v>
      </c>
      <c r="B1019" s="29" t="s">
        <v>1523</v>
      </c>
      <c r="C1019" s="29" t="s">
        <v>55</v>
      </c>
      <c r="D1019" s="40">
        <v>9781839643095</v>
      </c>
      <c r="E1019" s="38" t="s">
        <v>1568</v>
      </c>
      <c r="F1019" s="38" t="s">
        <v>1569</v>
      </c>
      <c r="G1019" s="84"/>
      <c r="H1019" s="6">
        <v>11.99</v>
      </c>
      <c r="I1019" s="6">
        <f t="shared" si="180"/>
        <v>9.9916666666666671</v>
      </c>
      <c r="J1019" s="14">
        <v>10</v>
      </c>
      <c r="K1019" s="57">
        <v>0</v>
      </c>
      <c r="L1019" s="66">
        <f t="shared" si="181"/>
        <v>0</v>
      </c>
      <c r="M1019" s="67">
        <f t="shared" si="182"/>
        <v>5.0957500000000007</v>
      </c>
      <c r="N1019" s="183"/>
      <c r="O1019" s="91"/>
    </row>
    <row r="1020" spans="1:15" ht="15.75" customHeight="1" x14ac:dyDescent="0.2">
      <c r="A1020" s="29" t="s">
        <v>1555</v>
      </c>
      <c r="B1020" s="29" t="s">
        <v>1523</v>
      </c>
      <c r="C1020" s="29" t="s">
        <v>55</v>
      </c>
      <c r="D1020" s="40">
        <v>9781839643088</v>
      </c>
      <c r="E1020" s="38" t="s">
        <v>1570</v>
      </c>
      <c r="F1020" s="38" t="s">
        <v>1571</v>
      </c>
      <c r="G1020" s="14"/>
      <c r="H1020" s="6">
        <v>11.99</v>
      </c>
      <c r="I1020" s="6">
        <f t="shared" si="180"/>
        <v>9.9916666666666671</v>
      </c>
      <c r="J1020" s="14">
        <v>10</v>
      </c>
      <c r="K1020" s="65">
        <v>0</v>
      </c>
      <c r="L1020" s="66">
        <f t="shared" si="181"/>
        <v>0</v>
      </c>
      <c r="M1020" s="67">
        <f t="shared" si="182"/>
        <v>5.0957500000000007</v>
      </c>
      <c r="N1020" s="178"/>
      <c r="O1020" s="51"/>
    </row>
    <row r="1021" spans="1:15" ht="15.75" customHeight="1" x14ac:dyDescent="0.2">
      <c r="A1021" s="29" t="s">
        <v>1555</v>
      </c>
      <c r="B1021" s="29" t="s">
        <v>1523</v>
      </c>
      <c r="C1021" s="29" t="s">
        <v>55</v>
      </c>
      <c r="D1021" s="40">
        <v>9781839643071</v>
      </c>
      <c r="E1021" s="38" t="s">
        <v>1572</v>
      </c>
      <c r="F1021" s="38" t="s">
        <v>1573</v>
      </c>
      <c r="G1021" s="14"/>
      <c r="H1021" s="6">
        <v>11.99</v>
      </c>
      <c r="I1021" s="6">
        <f t="shared" si="180"/>
        <v>9.9916666666666671</v>
      </c>
      <c r="J1021" s="14">
        <v>10</v>
      </c>
      <c r="K1021" s="69">
        <v>0</v>
      </c>
      <c r="L1021" s="66">
        <f t="shared" si="181"/>
        <v>0</v>
      </c>
      <c r="M1021" s="67">
        <f t="shared" si="182"/>
        <v>5.0957500000000007</v>
      </c>
      <c r="N1021" s="178"/>
      <c r="O1021" s="51"/>
    </row>
    <row r="1022" spans="1:15" ht="15.75" customHeight="1" x14ac:dyDescent="0.2">
      <c r="A1022" s="14"/>
      <c r="B1022" s="14"/>
      <c r="C1022" s="14"/>
      <c r="D1022" s="40"/>
      <c r="E1022" s="14"/>
      <c r="F1022" s="14"/>
      <c r="G1022" s="14"/>
      <c r="H1022" s="6"/>
      <c r="I1022" s="6"/>
      <c r="J1022" s="14"/>
      <c r="K1022" s="14"/>
      <c r="L1022" s="14"/>
      <c r="M1022" s="67"/>
      <c r="N1022" s="178">
        <f>SUM(L1013:L1021)</f>
        <v>0</v>
      </c>
      <c r="O1022" s="51"/>
    </row>
    <row r="1023" spans="1:15" ht="15.75" customHeight="1" x14ac:dyDescent="0.2">
      <c r="A1023" s="43" t="s">
        <v>47</v>
      </c>
      <c r="B1023" s="43"/>
      <c r="C1023" s="44"/>
      <c r="D1023" s="45"/>
      <c r="E1023" s="46"/>
      <c r="F1023" s="43"/>
      <c r="G1023" s="43"/>
      <c r="H1023" s="47"/>
      <c r="I1023" s="47"/>
      <c r="J1023" s="43"/>
      <c r="K1023" s="48"/>
      <c r="L1023" s="48"/>
      <c r="M1023" s="47"/>
      <c r="N1023" s="70"/>
      <c r="O1023" s="51"/>
    </row>
    <row r="1024" spans="1:15" s="141" customFormat="1" ht="15.75" customHeight="1" x14ac:dyDescent="0.2">
      <c r="A1024" s="14" t="s">
        <v>48</v>
      </c>
      <c r="B1024" s="14" t="s">
        <v>49</v>
      </c>
      <c r="C1024" s="61" t="s">
        <v>52</v>
      </c>
      <c r="D1024" s="62">
        <v>9781835628188</v>
      </c>
      <c r="E1024" s="63" t="s">
        <v>50</v>
      </c>
      <c r="F1024" s="60" t="s">
        <v>51</v>
      </c>
      <c r="G1024" s="60"/>
      <c r="H1024" s="64">
        <v>16.989999999999998</v>
      </c>
      <c r="I1024" s="6">
        <f t="shared" ref="I1024:I1027" si="183">H1024/1.2</f>
        <v>14.158333333333333</v>
      </c>
      <c r="J1024" s="60">
        <v>60</v>
      </c>
      <c r="K1024" s="65">
        <v>0</v>
      </c>
      <c r="L1024" s="66">
        <f t="shared" ref="L1024:L1027" si="184">SUM(M1024*K1024)</f>
        <v>0</v>
      </c>
      <c r="M1024" s="67">
        <f>I1024-(I1024*$H$26)</f>
        <v>7.2207499999999998</v>
      </c>
      <c r="N1024" s="71"/>
      <c r="O1024" s="50"/>
    </row>
    <row r="1025" spans="1:15" ht="15.75" customHeight="1" x14ac:dyDescent="0.2">
      <c r="A1025" s="60" t="s">
        <v>48</v>
      </c>
      <c r="B1025" s="60" t="s">
        <v>49</v>
      </c>
      <c r="C1025" s="61" t="s">
        <v>52</v>
      </c>
      <c r="D1025" s="62">
        <v>9781835622889</v>
      </c>
      <c r="E1025" s="63" t="s">
        <v>53</v>
      </c>
      <c r="F1025" s="60" t="s">
        <v>54</v>
      </c>
      <c r="G1025" s="60"/>
      <c r="H1025" s="64">
        <v>16.989999999999998</v>
      </c>
      <c r="I1025" s="6">
        <f t="shared" si="183"/>
        <v>14.158333333333333</v>
      </c>
      <c r="J1025" s="60">
        <v>60</v>
      </c>
      <c r="K1025" s="65">
        <v>0</v>
      </c>
      <c r="L1025" s="66">
        <f t="shared" si="184"/>
        <v>0</v>
      </c>
      <c r="M1025" s="67">
        <f t="shared" ref="M1025:M1027" si="185">I1025-(I1025*$H$26)</f>
        <v>7.2207499999999998</v>
      </c>
      <c r="N1025" s="71"/>
      <c r="O1025" s="50"/>
    </row>
    <row r="1026" spans="1:15" ht="15.75" customHeight="1" x14ac:dyDescent="0.2">
      <c r="A1026" s="14" t="s">
        <v>48</v>
      </c>
      <c r="B1026" s="14" t="s">
        <v>49</v>
      </c>
      <c r="C1026" s="68" t="s">
        <v>55</v>
      </c>
      <c r="D1026" s="40">
        <v>9781804179642</v>
      </c>
      <c r="E1026" s="14" t="s">
        <v>56</v>
      </c>
      <c r="F1026" s="14" t="s">
        <v>57</v>
      </c>
      <c r="G1026" s="14"/>
      <c r="H1026" s="6">
        <v>16.989999999999998</v>
      </c>
      <c r="I1026" s="6">
        <f t="shared" si="183"/>
        <v>14.158333333333333</v>
      </c>
      <c r="J1026" s="14">
        <v>60</v>
      </c>
      <c r="K1026" s="65">
        <v>0</v>
      </c>
      <c r="L1026" s="66">
        <f t="shared" si="184"/>
        <v>0</v>
      </c>
      <c r="M1026" s="67">
        <f t="shared" si="185"/>
        <v>7.2207499999999998</v>
      </c>
      <c r="N1026" s="178"/>
      <c r="O1026" s="51"/>
    </row>
    <row r="1027" spans="1:15" ht="15.75" customHeight="1" x14ac:dyDescent="0.2">
      <c r="A1027" s="14" t="s">
        <v>48</v>
      </c>
      <c r="B1027" s="14" t="s">
        <v>49</v>
      </c>
      <c r="C1027" s="14" t="s">
        <v>55</v>
      </c>
      <c r="D1027" s="40">
        <v>9781786646682</v>
      </c>
      <c r="E1027" s="14" t="s">
        <v>58</v>
      </c>
      <c r="F1027" s="14" t="s">
        <v>59</v>
      </c>
      <c r="G1027" s="14"/>
      <c r="H1027" s="6">
        <v>16.989999999999998</v>
      </c>
      <c r="I1027" s="6">
        <f t="shared" si="183"/>
        <v>14.158333333333333</v>
      </c>
      <c r="J1027" s="14">
        <v>60</v>
      </c>
      <c r="K1027" s="69">
        <v>0</v>
      </c>
      <c r="L1027" s="66">
        <f t="shared" si="184"/>
        <v>0</v>
      </c>
      <c r="M1027" s="67">
        <f t="shared" si="185"/>
        <v>7.2207499999999998</v>
      </c>
      <c r="N1027" s="178"/>
      <c r="O1027" s="51"/>
    </row>
    <row r="1028" spans="1:15" ht="15" customHeight="1" x14ac:dyDescent="0.2">
      <c r="N1028" s="194">
        <f>SUM(L1024:L1027)</f>
        <v>0</v>
      </c>
    </row>
    <row r="1029" spans="1:15" ht="15" customHeight="1" x14ac:dyDescent="0.2">
      <c r="A1029" s="43" t="s">
        <v>1990</v>
      </c>
      <c r="B1029" s="43"/>
      <c r="C1029" s="44"/>
      <c r="D1029" s="45"/>
      <c r="E1029" s="46"/>
      <c r="F1029" s="43"/>
      <c r="G1029" s="43"/>
      <c r="H1029" s="47"/>
      <c r="I1029" s="47"/>
      <c r="J1029" s="43"/>
      <c r="K1029" s="48"/>
      <c r="L1029" s="48"/>
      <c r="M1029" s="47"/>
      <c r="N1029" s="70"/>
      <c r="O1029" s="51"/>
    </row>
    <row r="1030" spans="1:15" ht="15.75" customHeight="1" x14ac:dyDescent="0.2">
      <c r="A1030" s="14" t="s">
        <v>1859</v>
      </c>
      <c r="B1030" s="14" t="s">
        <v>1860</v>
      </c>
      <c r="C1030" s="68" t="s">
        <v>55</v>
      </c>
      <c r="D1030" s="40">
        <v>9781804175873</v>
      </c>
      <c r="E1030" s="14"/>
      <c r="F1030" s="14" t="s">
        <v>1861</v>
      </c>
      <c r="G1030" s="14" t="s">
        <v>1862</v>
      </c>
      <c r="H1030" s="6">
        <v>10.99</v>
      </c>
      <c r="I1030" s="6">
        <f t="shared" ref="I1030:I1032" si="186">H1030/1.2</f>
        <v>9.1583333333333332</v>
      </c>
      <c r="J1030" s="14">
        <v>24</v>
      </c>
      <c r="K1030" s="65">
        <v>0</v>
      </c>
      <c r="L1030" s="66">
        <f t="shared" ref="L1030:L1032" si="187">SUM(M1030*K1030)</f>
        <v>0</v>
      </c>
      <c r="M1030" s="67">
        <f t="shared" ref="M1030:M1032" si="188">I1030-(I1030*$H$25)</f>
        <v>5.0370833333333334</v>
      </c>
      <c r="N1030" s="178"/>
      <c r="O1030" s="51"/>
    </row>
    <row r="1031" spans="1:15" ht="16" x14ac:dyDescent="0.2">
      <c r="A1031" s="77" t="s">
        <v>1859</v>
      </c>
      <c r="B1031" s="77" t="s">
        <v>1860</v>
      </c>
      <c r="C1031" s="68" t="s">
        <v>55</v>
      </c>
      <c r="D1031" s="101">
        <v>9781835622933</v>
      </c>
      <c r="E1031" s="101"/>
      <c r="F1031" s="77" t="s">
        <v>1864</v>
      </c>
      <c r="G1031" s="77" t="s">
        <v>1862</v>
      </c>
      <c r="H1031" s="6">
        <v>8.99</v>
      </c>
      <c r="I1031" s="6">
        <f t="shared" si="186"/>
        <v>7.4916666666666671</v>
      </c>
      <c r="J1031" s="106">
        <v>36</v>
      </c>
      <c r="K1031" s="107">
        <v>0</v>
      </c>
      <c r="L1031" s="66">
        <f t="shared" si="187"/>
        <v>0</v>
      </c>
      <c r="M1031" s="67">
        <f t="shared" si="188"/>
        <v>4.1204166666666673</v>
      </c>
      <c r="N1031" s="78"/>
      <c r="O1031" s="38"/>
    </row>
    <row r="1032" spans="1:15" ht="15.75" customHeight="1" x14ac:dyDescent="0.2">
      <c r="A1032" s="77" t="s">
        <v>1859</v>
      </c>
      <c r="B1032" s="77" t="s">
        <v>1860</v>
      </c>
      <c r="C1032" s="68" t="s">
        <v>55</v>
      </c>
      <c r="D1032" s="101">
        <v>9781835622940</v>
      </c>
      <c r="E1032" s="101"/>
      <c r="F1032" s="77" t="s">
        <v>1865</v>
      </c>
      <c r="G1032" s="77" t="s">
        <v>1862</v>
      </c>
      <c r="H1032" s="6">
        <v>8.99</v>
      </c>
      <c r="I1032" s="6">
        <f t="shared" si="186"/>
        <v>7.4916666666666671</v>
      </c>
      <c r="J1032" s="106">
        <v>36</v>
      </c>
      <c r="K1032" s="107">
        <v>0</v>
      </c>
      <c r="L1032" s="66">
        <f t="shared" si="187"/>
        <v>0</v>
      </c>
      <c r="M1032" s="67">
        <f t="shared" si="188"/>
        <v>4.1204166666666673</v>
      </c>
      <c r="N1032" s="78"/>
      <c r="O1032" s="38"/>
    </row>
    <row r="1033" spans="1:15" ht="15.75" customHeight="1" x14ac:dyDescent="0.2">
      <c r="A1033" s="14"/>
      <c r="B1033" s="14"/>
      <c r="C1033" s="14"/>
      <c r="D1033" s="40"/>
      <c r="E1033" s="14"/>
      <c r="F1033" s="14"/>
      <c r="G1033" s="14"/>
      <c r="H1033" s="6"/>
      <c r="I1033" s="6"/>
      <c r="J1033" s="14"/>
      <c r="K1033" s="14"/>
      <c r="L1033" s="14"/>
      <c r="M1033" s="14"/>
      <c r="N1033" s="178">
        <f>-SUM(L1030:L1032)</f>
        <v>0</v>
      </c>
      <c r="O1033" s="51"/>
    </row>
    <row r="1034" spans="1:15" ht="15" customHeight="1" x14ac:dyDescent="0.2">
      <c r="A1034" s="43" t="s">
        <v>1866</v>
      </c>
      <c r="B1034" s="43"/>
      <c r="C1034" s="44"/>
      <c r="D1034" s="45"/>
      <c r="E1034" s="46"/>
      <c r="F1034" s="43"/>
      <c r="G1034" s="43"/>
      <c r="H1034" s="47"/>
      <c r="I1034" s="47"/>
      <c r="J1034" s="43"/>
      <c r="K1034" s="48"/>
      <c r="L1034" s="48"/>
      <c r="M1034" s="47"/>
      <c r="N1034" s="70"/>
      <c r="O1034" s="51"/>
    </row>
    <row r="1035" spans="1:15" ht="15.75" customHeight="1" x14ac:dyDescent="0.2">
      <c r="A1035" s="84"/>
      <c r="B1035" s="14" t="s">
        <v>1866</v>
      </c>
      <c r="C1035" s="14"/>
      <c r="D1035" s="40">
        <v>9781783616572</v>
      </c>
      <c r="E1035" s="14"/>
      <c r="F1035" s="14" t="s">
        <v>1867</v>
      </c>
      <c r="G1035" s="14"/>
      <c r="H1035" s="6"/>
      <c r="I1035" s="6"/>
      <c r="J1035" s="14"/>
      <c r="K1035" s="65">
        <v>0</v>
      </c>
      <c r="L1035" s="66">
        <f t="shared" ref="L1035:L1040" si="189">SUM(M1035*K1035)</f>
        <v>0</v>
      </c>
      <c r="M1035" s="67">
        <v>0</v>
      </c>
      <c r="N1035" s="183"/>
      <c r="O1035" s="91"/>
    </row>
    <row r="1036" spans="1:15" ht="15.75" customHeight="1" x14ac:dyDescent="0.2">
      <c r="A1036" s="84"/>
      <c r="B1036" s="14" t="s">
        <v>1866</v>
      </c>
      <c r="C1036" s="14"/>
      <c r="D1036" s="40">
        <v>9781786642042</v>
      </c>
      <c r="E1036" s="14"/>
      <c r="F1036" s="14" t="s">
        <v>1868</v>
      </c>
      <c r="G1036" s="14"/>
      <c r="H1036" s="6"/>
      <c r="I1036" s="6"/>
      <c r="J1036" s="14"/>
      <c r="K1036" s="65">
        <v>0</v>
      </c>
      <c r="L1036" s="66">
        <f t="shared" si="189"/>
        <v>0</v>
      </c>
      <c r="M1036" s="67">
        <v>0</v>
      </c>
      <c r="N1036" s="183"/>
      <c r="O1036" s="91"/>
    </row>
    <row r="1037" spans="1:15" ht="15.75" customHeight="1" x14ac:dyDescent="0.2">
      <c r="A1037" s="14"/>
      <c r="B1037" s="14" t="s">
        <v>1866</v>
      </c>
      <c r="C1037" s="14"/>
      <c r="D1037" s="40">
        <v>9781783619610</v>
      </c>
      <c r="E1037" s="14"/>
      <c r="F1037" s="14" t="s">
        <v>1869</v>
      </c>
      <c r="G1037" s="14"/>
      <c r="H1037" s="6"/>
      <c r="I1037" s="6"/>
      <c r="J1037" s="14"/>
      <c r="K1037" s="65">
        <v>0</v>
      </c>
      <c r="L1037" s="66">
        <f t="shared" si="189"/>
        <v>0</v>
      </c>
      <c r="M1037" s="67">
        <v>0</v>
      </c>
      <c r="N1037" s="178"/>
      <c r="O1037" s="51"/>
    </row>
    <row r="1038" spans="1:15" ht="15.75" customHeight="1" x14ac:dyDescent="0.2">
      <c r="A1038" s="14"/>
      <c r="B1038" s="14" t="s">
        <v>1866</v>
      </c>
      <c r="C1038" s="14"/>
      <c r="D1038" s="40">
        <v>9781804171721</v>
      </c>
      <c r="E1038" s="14"/>
      <c r="F1038" s="14" t="s">
        <v>1870</v>
      </c>
      <c r="G1038" s="14"/>
      <c r="H1038" s="6"/>
      <c r="I1038" s="6"/>
      <c r="J1038" s="14"/>
      <c r="K1038" s="65">
        <v>0</v>
      </c>
      <c r="L1038" s="66">
        <f t="shared" si="189"/>
        <v>0</v>
      </c>
      <c r="M1038" s="67">
        <v>0</v>
      </c>
      <c r="N1038" s="178"/>
      <c r="O1038" s="98"/>
    </row>
    <row r="1039" spans="1:15" ht="15.75" customHeight="1" x14ac:dyDescent="0.2">
      <c r="A1039" s="14"/>
      <c r="B1039" s="14" t="s">
        <v>1866</v>
      </c>
      <c r="C1039" s="14"/>
      <c r="D1039" s="40">
        <v>9781786646491</v>
      </c>
      <c r="E1039" s="14"/>
      <c r="F1039" s="14" t="s">
        <v>1871</v>
      </c>
      <c r="G1039" s="14"/>
      <c r="H1039" s="6"/>
      <c r="I1039" s="6"/>
      <c r="J1039" s="14"/>
      <c r="K1039" s="65">
        <v>0</v>
      </c>
      <c r="L1039" s="66">
        <f t="shared" si="189"/>
        <v>0</v>
      </c>
      <c r="M1039" s="67">
        <v>0</v>
      </c>
      <c r="N1039" s="178"/>
      <c r="O1039" s="91"/>
    </row>
    <row r="1040" spans="1:15" ht="15" customHeight="1" x14ac:dyDescent="0.2">
      <c r="B1040" s="14" t="s">
        <v>1866</v>
      </c>
      <c r="D1040" s="40">
        <v>9781804174722</v>
      </c>
      <c r="F1040" s="14" t="s">
        <v>1872</v>
      </c>
      <c r="K1040" s="65">
        <v>0</v>
      </c>
      <c r="L1040" s="66">
        <f t="shared" si="189"/>
        <v>0</v>
      </c>
      <c r="M1040" s="67">
        <v>0</v>
      </c>
    </row>
    <row r="1041" spans="1:15" ht="15.75" customHeight="1" x14ac:dyDescent="0.2">
      <c r="A1041" s="14"/>
      <c r="B1041" s="14"/>
      <c r="C1041" s="14"/>
      <c r="D1041" s="40"/>
      <c r="E1041" s="14"/>
      <c r="F1041" s="14"/>
      <c r="G1041" s="14"/>
      <c r="H1041" s="6"/>
      <c r="I1041" s="6"/>
      <c r="J1041" s="14"/>
      <c r="K1041" s="14"/>
      <c r="L1041" s="14"/>
      <c r="M1041" s="14"/>
      <c r="N1041" s="178"/>
      <c r="O1041" s="51"/>
    </row>
    <row r="1042" spans="1:15" ht="15.75" customHeight="1" x14ac:dyDescent="0.25">
      <c r="A1042" s="14"/>
      <c r="B1042" s="14"/>
      <c r="C1042" s="14"/>
      <c r="D1042" s="40"/>
      <c r="E1042" s="14"/>
      <c r="F1042" s="14"/>
      <c r="G1042" s="14"/>
      <c r="H1042" s="6"/>
      <c r="I1042" s="6"/>
      <c r="J1042" s="108" t="s">
        <v>1873</v>
      </c>
      <c r="K1042" s="109">
        <f>SUM(K32:K1040)</f>
        <v>0</v>
      </c>
      <c r="L1042" s="66">
        <f>SUM(L32:L1040)</f>
        <v>0</v>
      </c>
      <c r="M1042" s="14"/>
      <c r="N1042" s="178"/>
      <c r="O1042" s="51"/>
    </row>
    <row r="1043" spans="1:15" ht="15.75" customHeight="1" x14ac:dyDescent="0.2">
      <c r="A1043" s="14"/>
      <c r="B1043" s="14"/>
      <c r="C1043" s="14"/>
      <c r="D1043" s="40"/>
      <c r="E1043" s="14"/>
      <c r="F1043" s="14"/>
      <c r="G1043" s="14"/>
      <c r="H1043" s="6"/>
      <c r="I1043" s="6"/>
      <c r="J1043" s="14"/>
      <c r="K1043" s="14"/>
      <c r="L1043" s="14"/>
      <c r="M1043" s="14"/>
      <c r="N1043" s="178"/>
      <c r="O1043" s="51"/>
    </row>
    <row r="1044" spans="1:15" ht="15.75" customHeight="1" x14ac:dyDescent="0.2">
      <c r="A1044" s="14"/>
      <c r="B1044" s="14"/>
      <c r="C1044" s="14"/>
      <c r="D1044" s="40"/>
      <c r="E1044" s="14"/>
      <c r="F1044" s="14"/>
      <c r="G1044" s="14"/>
      <c r="H1044" s="6"/>
      <c r="I1044" s="6"/>
      <c r="J1044" s="14"/>
      <c r="K1044" s="14"/>
      <c r="L1044" s="14"/>
      <c r="M1044" s="14"/>
      <c r="N1044" s="178"/>
      <c r="O1044" s="51"/>
    </row>
    <row r="1045" spans="1:15" ht="15.75" customHeight="1" x14ac:dyDescent="0.2">
      <c r="A1045" s="14"/>
      <c r="B1045" s="14"/>
      <c r="C1045" s="14"/>
      <c r="D1045" s="40"/>
      <c r="E1045" s="14"/>
      <c r="F1045" s="14"/>
      <c r="G1045" s="14"/>
      <c r="H1045" s="6"/>
      <c r="I1045" s="6"/>
      <c r="J1045" s="14"/>
      <c r="K1045" s="14"/>
      <c r="L1045" s="14"/>
      <c r="M1045" s="14"/>
      <c r="N1045" s="178"/>
      <c r="O1045" s="51"/>
    </row>
    <row r="1046" spans="1:15" ht="15.75" customHeight="1" x14ac:dyDescent="0.2">
      <c r="A1046" s="14"/>
      <c r="B1046" s="14"/>
      <c r="C1046" s="14"/>
      <c r="D1046" s="40"/>
      <c r="E1046" s="14"/>
      <c r="F1046" s="14"/>
      <c r="G1046" s="14"/>
      <c r="H1046" s="6"/>
      <c r="I1046" s="6"/>
      <c r="J1046" s="14"/>
      <c r="K1046" s="14"/>
      <c r="L1046" s="14"/>
      <c r="M1046" s="14"/>
      <c r="N1046" s="178"/>
      <c r="O1046" s="51"/>
    </row>
    <row r="1047" spans="1:15" ht="15.75" customHeight="1" x14ac:dyDescent="0.2">
      <c r="A1047" s="14"/>
      <c r="B1047" s="14"/>
      <c r="C1047" s="14"/>
      <c r="D1047" s="40"/>
      <c r="E1047" s="14"/>
      <c r="F1047" s="14"/>
      <c r="G1047" s="14"/>
      <c r="H1047" s="6"/>
      <c r="I1047" s="6"/>
      <c r="J1047" s="14"/>
      <c r="K1047" s="14"/>
      <c r="L1047" s="14"/>
      <c r="M1047" s="14"/>
      <c r="N1047" s="178"/>
      <c r="O1047" s="51"/>
    </row>
    <row r="1048" spans="1:15" ht="15.75" customHeight="1" x14ac:dyDescent="0.2">
      <c r="A1048" s="14"/>
      <c r="B1048" s="14"/>
      <c r="C1048" s="14"/>
      <c r="D1048" s="40"/>
      <c r="E1048" s="14"/>
      <c r="F1048" s="14"/>
      <c r="G1048" s="14"/>
      <c r="H1048" s="6"/>
      <c r="I1048" s="6"/>
      <c r="J1048" s="14"/>
      <c r="K1048" s="14"/>
      <c r="L1048" s="14"/>
      <c r="M1048" s="14"/>
      <c r="N1048" s="178"/>
      <c r="O1048" s="51"/>
    </row>
    <row r="1049" spans="1:15" ht="15.75" customHeight="1" x14ac:dyDescent="0.2">
      <c r="A1049" s="14"/>
      <c r="B1049" s="14"/>
      <c r="C1049" s="14"/>
      <c r="D1049" s="40"/>
      <c r="E1049" s="14"/>
      <c r="F1049" s="14"/>
      <c r="G1049" s="14"/>
      <c r="H1049" s="6"/>
      <c r="I1049" s="6"/>
      <c r="J1049" s="14"/>
      <c r="K1049" s="14"/>
      <c r="L1049" s="14"/>
      <c r="M1049" s="14"/>
      <c r="N1049" s="178"/>
      <c r="O1049" s="51"/>
    </row>
    <row r="1050" spans="1:15" ht="15.75" customHeight="1" x14ac:dyDescent="0.2">
      <c r="A1050" s="14"/>
      <c r="B1050" s="14"/>
      <c r="C1050" s="14"/>
      <c r="D1050" s="40"/>
      <c r="E1050" s="14"/>
      <c r="F1050" s="14"/>
      <c r="G1050" s="14"/>
      <c r="H1050" s="6"/>
      <c r="I1050" s="6"/>
      <c r="J1050" s="14"/>
      <c r="K1050" s="14"/>
      <c r="L1050" s="14"/>
      <c r="M1050" s="14"/>
      <c r="N1050" s="178"/>
      <c r="O1050" s="51"/>
    </row>
    <row r="1051" spans="1:15" ht="15.75" customHeight="1" x14ac:dyDescent="0.2">
      <c r="A1051" s="14"/>
      <c r="B1051" s="14"/>
      <c r="C1051" s="14"/>
      <c r="D1051" s="40"/>
      <c r="E1051" s="14"/>
      <c r="F1051" s="14"/>
      <c r="G1051" s="14"/>
      <c r="H1051" s="6"/>
      <c r="I1051" s="6"/>
      <c r="J1051" s="14"/>
      <c r="K1051" s="14"/>
      <c r="L1051" s="14"/>
      <c r="M1051" s="14"/>
      <c r="N1051" s="178"/>
      <c r="O1051" s="51"/>
    </row>
    <row r="1052" spans="1:15" ht="15.75" customHeight="1" x14ac:dyDescent="0.2">
      <c r="A1052" s="14"/>
      <c r="B1052" s="14"/>
      <c r="C1052" s="14"/>
      <c r="D1052" s="40"/>
      <c r="E1052" s="14"/>
      <c r="F1052" s="14"/>
      <c r="G1052" s="14"/>
      <c r="H1052" s="6"/>
      <c r="I1052" s="6"/>
      <c r="J1052" s="14"/>
      <c r="K1052" s="14"/>
      <c r="L1052" s="14"/>
      <c r="M1052" s="14"/>
      <c r="N1052" s="178"/>
      <c r="O1052" s="51"/>
    </row>
    <row r="1053" spans="1:15" ht="15.75" customHeight="1" x14ac:dyDescent="0.2">
      <c r="A1053" s="14"/>
      <c r="B1053" s="14"/>
      <c r="C1053" s="14"/>
      <c r="D1053" s="40"/>
      <c r="E1053" s="14"/>
      <c r="F1053" s="14"/>
      <c r="G1053" s="14"/>
      <c r="H1053" s="6"/>
      <c r="I1053" s="6"/>
      <c r="J1053" s="14"/>
      <c r="K1053" s="14"/>
      <c r="L1053" s="14"/>
      <c r="M1053" s="14"/>
      <c r="N1053" s="178"/>
      <c r="O1053" s="51"/>
    </row>
    <row r="1054" spans="1:15" ht="15.75" customHeight="1" x14ac:dyDescent="0.2">
      <c r="A1054" s="14"/>
      <c r="B1054" s="14"/>
      <c r="C1054" s="14"/>
      <c r="D1054" s="40"/>
      <c r="E1054" s="14"/>
      <c r="F1054" s="14"/>
      <c r="G1054" s="14"/>
      <c r="H1054" s="6"/>
      <c r="I1054" s="6"/>
      <c r="J1054" s="14"/>
      <c r="K1054" s="14"/>
      <c r="L1054" s="14"/>
      <c r="M1054" s="14"/>
      <c r="N1054" s="178"/>
      <c r="O1054" s="51"/>
    </row>
    <row r="1055" spans="1:15" ht="15.75" customHeight="1" x14ac:dyDescent="0.2">
      <c r="A1055" s="14"/>
      <c r="B1055" s="14"/>
      <c r="C1055" s="14"/>
      <c r="D1055" s="40"/>
      <c r="E1055" s="14"/>
      <c r="F1055" s="14"/>
      <c r="G1055" s="14"/>
      <c r="H1055" s="6"/>
      <c r="I1055" s="6"/>
      <c r="J1055" s="14"/>
      <c r="K1055" s="14"/>
      <c r="L1055" s="14"/>
      <c r="M1055" s="14"/>
      <c r="N1055" s="178"/>
      <c r="O1055" s="51"/>
    </row>
    <row r="1056" spans="1:15" ht="15.75" customHeight="1" x14ac:dyDescent="0.2">
      <c r="A1056" s="14"/>
      <c r="B1056" s="14"/>
      <c r="C1056" s="14"/>
      <c r="D1056" s="40"/>
      <c r="E1056" s="14"/>
      <c r="F1056" s="14"/>
      <c r="G1056" s="14"/>
      <c r="H1056" s="6"/>
      <c r="I1056" s="6"/>
      <c r="J1056" s="14"/>
      <c r="K1056" s="14"/>
      <c r="L1056" s="14"/>
      <c r="M1056" s="14"/>
      <c r="N1056" s="178"/>
      <c r="O1056" s="51"/>
    </row>
    <row r="1057" spans="1:15" ht="15.75" customHeight="1" x14ac:dyDescent="0.2">
      <c r="A1057" s="14"/>
      <c r="B1057" s="14"/>
      <c r="C1057" s="14"/>
      <c r="D1057" s="40"/>
      <c r="E1057" s="14"/>
      <c r="F1057" s="14"/>
      <c r="G1057" s="14"/>
      <c r="H1057" s="6"/>
      <c r="I1057" s="6"/>
      <c r="J1057" s="14"/>
      <c r="K1057" s="14"/>
      <c r="L1057" s="14"/>
      <c r="M1057" s="14"/>
      <c r="N1057" s="178"/>
      <c r="O1057" s="51"/>
    </row>
    <row r="1058" spans="1:15" ht="15.75" customHeight="1" x14ac:dyDescent="0.2">
      <c r="A1058" s="14"/>
      <c r="B1058" s="14"/>
      <c r="C1058" s="14"/>
      <c r="D1058" s="40"/>
      <c r="E1058" s="14"/>
      <c r="F1058" s="14"/>
      <c r="G1058" s="14"/>
      <c r="H1058" s="6"/>
      <c r="I1058" s="6"/>
      <c r="J1058" s="14"/>
      <c r="K1058" s="14"/>
      <c r="L1058" s="14"/>
      <c r="M1058" s="14"/>
      <c r="N1058" s="178"/>
      <c r="O1058" s="51"/>
    </row>
    <row r="1059" spans="1:15" ht="15.75" customHeight="1" x14ac:dyDescent="0.2">
      <c r="A1059" s="14"/>
      <c r="B1059" s="14"/>
      <c r="C1059" s="14"/>
      <c r="D1059" s="40"/>
      <c r="E1059" s="14"/>
      <c r="F1059" s="14"/>
      <c r="G1059" s="14"/>
      <c r="H1059" s="6"/>
      <c r="I1059" s="6"/>
      <c r="J1059" s="14"/>
      <c r="K1059" s="14"/>
      <c r="L1059" s="14"/>
      <c r="M1059" s="14"/>
      <c r="N1059" s="178"/>
      <c r="O1059" s="51"/>
    </row>
    <row r="1060" spans="1:15" ht="15.75" customHeight="1" x14ac:dyDescent="0.2">
      <c r="A1060" s="14"/>
      <c r="B1060" s="14"/>
      <c r="C1060" s="14"/>
      <c r="D1060" s="40"/>
      <c r="E1060" s="14"/>
      <c r="F1060" s="14"/>
      <c r="G1060" s="14"/>
      <c r="H1060" s="6"/>
      <c r="I1060" s="6"/>
      <c r="J1060" s="14"/>
      <c r="K1060" s="14"/>
      <c r="L1060" s="14"/>
      <c r="M1060" s="14"/>
      <c r="N1060" s="178"/>
      <c r="O1060" s="51"/>
    </row>
    <row r="1061" spans="1:15" ht="15.75" customHeight="1" x14ac:dyDescent="0.2">
      <c r="A1061" s="14"/>
      <c r="B1061" s="14"/>
      <c r="C1061" s="14"/>
      <c r="D1061" s="40"/>
      <c r="E1061" s="14"/>
      <c r="F1061" s="14"/>
      <c r="G1061" s="14"/>
      <c r="H1061" s="6"/>
      <c r="I1061" s="6"/>
      <c r="J1061" s="14"/>
      <c r="K1061" s="14"/>
      <c r="L1061" s="14"/>
      <c r="M1061" s="14"/>
      <c r="N1061" s="178"/>
      <c r="O1061" s="51"/>
    </row>
    <row r="1062" spans="1:15" ht="15.75" customHeight="1" x14ac:dyDescent="0.2">
      <c r="A1062" s="14"/>
      <c r="B1062" s="14"/>
      <c r="C1062" s="14"/>
      <c r="D1062" s="40"/>
      <c r="E1062" s="14"/>
      <c r="F1062" s="14"/>
      <c r="G1062" s="14"/>
      <c r="H1062" s="6"/>
      <c r="I1062" s="6"/>
      <c r="J1062" s="14"/>
      <c r="K1062" s="14"/>
      <c r="L1062" s="14"/>
      <c r="M1062" s="14"/>
      <c r="N1062" s="178"/>
      <c r="O1062" s="51"/>
    </row>
    <row r="1063" spans="1:15" ht="15.75" customHeight="1" x14ac:dyDescent="0.2">
      <c r="A1063" s="14"/>
      <c r="B1063" s="14"/>
      <c r="C1063" s="14"/>
      <c r="D1063" s="40"/>
      <c r="E1063" s="14"/>
      <c r="F1063" s="14"/>
      <c r="G1063" s="14"/>
      <c r="H1063" s="6"/>
      <c r="I1063" s="6"/>
      <c r="J1063" s="14"/>
      <c r="K1063" s="14"/>
      <c r="L1063" s="14"/>
      <c r="M1063" s="14"/>
      <c r="N1063" s="178"/>
      <c r="O1063" s="51"/>
    </row>
    <row r="1064" spans="1:15" ht="15.75" customHeight="1" x14ac:dyDescent="0.2">
      <c r="A1064" s="14"/>
      <c r="B1064" s="14"/>
      <c r="C1064" s="14"/>
      <c r="D1064" s="40"/>
      <c r="E1064" s="14"/>
      <c r="F1064" s="14"/>
      <c r="G1064" s="14"/>
      <c r="H1064" s="6"/>
      <c r="I1064" s="6"/>
      <c r="J1064" s="14"/>
      <c r="K1064" s="14"/>
      <c r="L1064" s="14"/>
      <c r="M1064" s="14"/>
      <c r="N1064" s="178"/>
      <c r="O1064" s="51"/>
    </row>
    <row r="1065" spans="1:15" ht="15.75" customHeight="1" x14ac:dyDescent="0.2">
      <c r="A1065" s="14"/>
      <c r="B1065" s="14"/>
      <c r="C1065" s="14"/>
      <c r="D1065" s="40"/>
      <c r="E1065" s="14"/>
      <c r="F1065" s="14"/>
      <c r="G1065" s="14"/>
      <c r="H1065" s="6"/>
      <c r="I1065" s="6"/>
      <c r="J1065" s="14"/>
      <c r="K1065" s="14"/>
      <c r="L1065" s="14"/>
      <c r="M1065" s="14"/>
      <c r="N1065" s="178"/>
      <c r="O1065" s="51"/>
    </row>
    <row r="1066" spans="1:15" ht="15.75" customHeight="1" x14ac:dyDescent="0.2">
      <c r="A1066" s="14"/>
      <c r="B1066" s="14"/>
      <c r="C1066" s="14"/>
      <c r="D1066" s="40"/>
      <c r="E1066" s="14"/>
      <c r="F1066" s="14"/>
      <c r="G1066" s="14"/>
      <c r="H1066" s="6"/>
      <c r="I1066" s="6"/>
      <c r="J1066" s="14"/>
      <c r="K1066" s="14"/>
      <c r="L1066" s="14"/>
      <c r="M1066" s="14"/>
      <c r="N1066" s="178"/>
      <c r="O1066" s="51"/>
    </row>
    <row r="1067" spans="1:15" ht="15.75" customHeight="1" x14ac:dyDescent="0.2">
      <c r="A1067" s="14"/>
      <c r="B1067" s="14"/>
      <c r="C1067" s="14"/>
      <c r="D1067" s="40"/>
      <c r="E1067" s="14"/>
      <c r="F1067" s="14"/>
      <c r="G1067" s="14"/>
      <c r="H1067" s="6"/>
      <c r="I1067" s="6"/>
      <c r="J1067" s="14"/>
      <c r="K1067" s="14"/>
      <c r="L1067" s="14"/>
      <c r="M1067" s="14"/>
      <c r="N1067" s="178"/>
      <c r="O1067" s="51"/>
    </row>
    <row r="1068" spans="1:15" ht="15.75" customHeight="1" x14ac:dyDescent="0.2">
      <c r="A1068" s="14"/>
      <c r="B1068" s="14"/>
      <c r="C1068" s="14"/>
      <c r="D1068" s="40"/>
      <c r="E1068" s="14"/>
      <c r="F1068" s="14"/>
      <c r="G1068" s="14"/>
      <c r="H1068" s="6"/>
      <c r="I1068" s="6"/>
      <c r="J1068" s="14"/>
      <c r="K1068" s="14"/>
      <c r="L1068" s="14"/>
      <c r="M1068" s="14"/>
      <c r="N1068" s="178"/>
      <c r="O1068" s="51"/>
    </row>
    <row r="1069" spans="1:15" ht="15.75" customHeight="1" x14ac:dyDescent="0.2">
      <c r="A1069" s="14"/>
      <c r="B1069" s="14"/>
      <c r="C1069" s="14"/>
      <c r="D1069" s="40"/>
      <c r="E1069" s="14"/>
      <c r="F1069" s="14"/>
      <c r="G1069" s="14"/>
      <c r="H1069" s="6"/>
      <c r="I1069" s="6"/>
      <c r="J1069" s="14"/>
      <c r="K1069" s="14"/>
      <c r="L1069" s="14"/>
      <c r="M1069" s="14"/>
      <c r="N1069" s="178"/>
      <c r="O1069" s="51"/>
    </row>
    <row r="1070" spans="1:15" ht="15.75" customHeight="1" x14ac:dyDescent="0.2">
      <c r="A1070" s="14"/>
      <c r="B1070" s="14"/>
      <c r="C1070" s="14"/>
      <c r="D1070" s="40"/>
      <c r="E1070" s="14"/>
      <c r="F1070" s="14"/>
      <c r="G1070" s="14"/>
      <c r="H1070" s="6"/>
      <c r="I1070" s="6"/>
      <c r="J1070" s="14"/>
      <c r="K1070" s="14"/>
      <c r="L1070" s="14"/>
      <c r="M1070" s="14"/>
      <c r="N1070" s="178"/>
      <c r="O1070" s="51"/>
    </row>
    <row r="1071" spans="1:15" ht="15.75" customHeight="1" x14ac:dyDescent="0.2">
      <c r="A1071" s="14"/>
      <c r="B1071" s="14"/>
      <c r="C1071" s="14"/>
      <c r="D1071" s="40"/>
      <c r="E1071" s="14"/>
      <c r="F1071" s="14"/>
      <c r="G1071" s="14"/>
      <c r="H1071" s="6"/>
      <c r="I1071" s="6"/>
      <c r="J1071" s="14"/>
      <c r="K1071" s="14"/>
      <c r="L1071" s="14"/>
      <c r="M1071" s="14"/>
      <c r="N1071" s="178"/>
      <c r="O1071" s="51"/>
    </row>
    <row r="1072" spans="1:15" ht="15.75" customHeight="1" x14ac:dyDescent="0.2">
      <c r="A1072" s="14"/>
      <c r="B1072" s="14"/>
      <c r="C1072" s="14"/>
      <c r="D1072" s="40"/>
      <c r="E1072" s="14"/>
      <c r="F1072" s="14"/>
      <c r="G1072" s="14"/>
      <c r="H1072" s="6"/>
      <c r="I1072" s="6"/>
      <c r="J1072" s="14"/>
      <c r="K1072" s="14"/>
      <c r="L1072" s="14"/>
      <c r="M1072" s="14"/>
      <c r="N1072" s="178"/>
      <c r="O1072" s="51"/>
    </row>
    <row r="1073" spans="1:15" ht="15.75" customHeight="1" x14ac:dyDescent="0.2">
      <c r="A1073" s="14"/>
      <c r="B1073" s="14"/>
      <c r="C1073" s="14"/>
      <c r="D1073" s="40"/>
      <c r="E1073" s="14"/>
      <c r="F1073" s="14"/>
      <c r="G1073" s="14"/>
      <c r="H1073" s="6"/>
      <c r="I1073" s="6"/>
      <c r="J1073" s="14"/>
      <c r="K1073" s="14"/>
      <c r="L1073" s="14"/>
      <c r="M1073" s="14"/>
      <c r="N1073" s="178"/>
      <c r="O1073" s="51"/>
    </row>
    <row r="1074" spans="1:15" ht="15.75" customHeight="1" x14ac:dyDescent="0.2">
      <c r="A1074" s="14"/>
      <c r="B1074" s="14"/>
      <c r="C1074" s="14"/>
      <c r="D1074" s="40"/>
      <c r="E1074" s="14"/>
      <c r="F1074" s="14"/>
      <c r="G1074" s="14"/>
      <c r="H1074" s="6"/>
      <c r="I1074" s="6"/>
      <c r="J1074" s="14"/>
      <c r="K1074" s="14"/>
      <c r="L1074" s="14"/>
      <c r="M1074" s="14"/>
      <c r="N1074" s="178"/>
      <c r="O1074" s="51"/>
    </row>
    <row r="1075" spans="1:15" ht="15.75" customHeight="1" x14ac:dyDescent="0.2">
      <c r="A1075" s="14"/>
      <c r="B1075" s="14"/>
      <c r="C1075" s="14"/>
      <c r="D1075" s="40"/>
      <c r="E1075" s="14"/>
      <c r="F1075" s="14"/>
      <c r="G1075" s="14"/>
      <c r="H1075" s="6"/>
      <c r="I1075" s="6"/>
      <c r="J1075" s="14"/>
      <c r="K1075" s="14"/>
      <c r="L1075" s="14"/>
      <c r="M1075" s="14"/>
      <c r="N1075" s="178"/>
      <c r="O1075" s="51"/>
    </row>
    <row r="1076" spans="1:15" ht="15.75" customHeight="1" x14ac:dyDescent="0.2">
      <c r="A1076" s="14"/>
      <c r="B1076" s="14"/>
      <c r="C1076" s="14"/>
      <c r="D1076" s="40"/>
      <c r="E1076" s="14"/>
      <c r="F1076" s="14"/>
      <c r="G1076" s="14"/>
      <c r="H1076" s="6"/>
      <c r="I1076" s="6"/>
      <c r="J1076" s="14"/>
      <c r="K1076" s="14"/>
      <c r="L1076" s="14"/>
      <c r="M1076" s="14"/>
      <c r="N1076" s="178"/>
      <c r="O1076" s="51"/>
    </row>
    <row r="1077" spans="1:15" ht="15.75" customHeight="1" x14ac:dyDescent="0.2">
      <c r="A1077" s="14"/>
      <c r="B1077" s="14"/>
      <c r="C1077" s="14"/>
      <c r="D1077" s="40"/>
      <c r="E1077" s="14"/>
      <c r="F1077" s="14"/>
      <c r="G1077" s="14"/>
      <c r="H1077" s="6"/>
      <c r="I1077" s="6"/>
      <c r="J1077" s="14"/>
      <c r="K1077" s="14"/>
      <c r="L1077" s="14"/>
      <c r="M1077" s="14"/>
      <c r="N1077" s="178"/>
      <c r="O1077" s="51"/>
    </row>
    <row r="1078" spans="1:15" ht="15.75" customHeight="1" x14ac:dyDescent="0.2">
      <c r="A1078" s="14"/>
      <c r="B1078" s="14"/>
      <c r="C1078" s="14"/>
      <c r="D1078" s="40"/>
      <c r="E1078" s="14"/>
      <c r="F1078" s="14"/>
      <c r="G1078" s="14"/>
      <c r="H1078" s="6"/>
      <c r="I1078" s="6"/>
      <c r="J1078" s="14"/>
      <c r="K1078" s="14"/>
      <c r="L1078" s="14"/>
      <c r="M1078" s="14"/>
      <c r="N1078" s="178"/>
      <c r="O1078" s="51"/>
    </row>
    <row r="1079" spans="1:15" ht="15.75" customHeight="1" x14ac:dyDescent="0.2">
      <c r="A1079" s="14"/>
      <c r="B1079" s="14"/>
      <c r="C1079" s="14"/>
      <c r="D1079" s="40"/>
      <c r="E1079" s="14"/>
      <c r="F1079" s="14"/>
      <c r="G1079" s="14"/>
      <c r="H1079" s="6"/>
      <c r="I1079" s="6"/>
      <c r="J1079" s="14"/>
      <c r="K1079" s="14"/>
      <c r="L1079" s="14"/>
      <c r="M1079" s="14"/>
      <c r="N1079" s="178"/>
      <c r="O1079" s="51"/>
    </row>
    <row r="1080" spans="1:15" ht="15.75" customHeight="1" x14ac:dyDescent="0.2">
      <c r="A1080" s="14"/>
      <c r="B1080" s="14"/>
      <c r="C1080" s="14"/>
      <c r="D1080" s="40"/>
      <c r="E1080" s="14"/>
      <c r="F1080" s="14"/>
      <c r="G1080" s="14"/>
      <c r="H1080" s="6"/>
      <c r="I1080" s="6"/>
      <c r="J1080" s="14"/>
      <c r="K1080" s="14"/>
      <c r="L1080" s="14"/>
      <c r="M1080" s="14"/>
      <c r="N1080" s="178"/>
      <c r="O1080" s="51"/>
    </row>
    <row r="1081" spans="1:15" ht="15.75" customHeight="1" x14ac:dyDescent="0.2">
      <c r="A1081" s="14"/>
      <c r="B1081" s="14"/>
      <c r="C1081" s="14"/>
      <c r="D1081" s="40"/>
      <c r="E1081" s="14"/>
      <c r="F1081" s="14"/>
      <c r="G1081" s="14"/>
      <c r="H1081" s="6"/>
      <c r="I1081" s="6"/>
      <c r="J1081" s="14"/>
      <c r="K1081" s="14"/>
      <c r="L1081" s="14"/>
      <c r="M1081" s="14"/>
      <c r="N1081" s="178"/>
      <c r="O1081" s="51"/>
    </row>
    <row r="1082" spans="1:15" ht="15.75" customHeight="1" x14ac:dyDescent="0.2">
      <c r="A1082" s="14"/>
      <c r="B1082" s="14"/>
      <c r="C1082" s="14"/>
      <c r="D1082" s="40"/>
      <c r="E1082" s="14"/>
      <c r="F1082" s="14"/>
      <c r="G1082" s="14"/>
      <c r="H1082" s="6"/>
      <c r="I1082" s="6"/>
      <c r="J1082" s="14"/>
      <c r="K1082" s="14"/>
      <c r="L1082" s="14"/>
      <c r="M1082" s="14"/>
      <c r="N1082" s="178"/>
      <c r="O1082" s="51"/>
    </row>
    <row r="1083" spans="1:15" ht="15.75" customHeight="1" x14ac:dyDescent="0.2">
      <c r="A1083" s="14"/>
      <c r="B1083" s="14"/>
      <c r="C1083" s="14"/>
      <c r="D1083" s="40"/>
      <c r="E1083" s="14"/>
      <c r="F1083" s="14"/>
      <c r="G1083" s="14"/>
      <c r="H1083" s="6"/>
      <c r="I1083" s="6"/>
      <c r="J1083" s="14"/>
      <c r="K1083" s="14"/>
      <c r="L1083" s="14"/>
      <c r="M1083" s="14"/>
      <c r="N1083" s="178"/>
      <c r="O1083" s="51"/>
    </row>
    <row r="1084" spans="1:15" ht="15.75" customHeight="1" x14ac:dyDescent="0.2">
      <c r="A1084" s="14"/>
      <c r="B1084" s="14"/>
      <c r="C1084" s="14"/>
      <c r="D1084" s="40"/>
      <c r="E1084" s="14"/>
      <c r="F1084" s="14"/>
      <c r="G1084" s="14"/>
      <c r="H1084" s="6"/>
      <c r="I1084" s="6"/>
      <c r="J1084" s="14"/>
      <c r="K1084" s="14"/>
      <c r="L1084" s="14"/>
      <c r="M1084" s="14"/>
      <c r="N1084" s="178"/>
      <c r="O1084" s="51"/>
    </row>
    <row r="1085" spans="1:15" ht="15.75" customHeight="1" x14ac:dyDescent="0.2">
      <c r="A1085" s="14"/>
      <c r="B1085" s="14"/>
      <c r="C1085" s="14"/>
      <c r="D1085" s="40"/>
      <c r="E1085" s="14"/>
      <c r="F1085" s="14"/>
      <c r="G1085" s="14"/>
      <c r="H1085" s="6"/>
      <c r="I1085" s="6"/>
      <c r="J1085" s="14"/>
      <c r="K1085" s="14"/>
      <c r="L1085" s="14"/>
      <c r="M1085" s="14"/>
      <c r="N1085" s="178"/>
      <c r="O1085" s="51"/>
    </row>
    <row r="1086" spans="1:15" ht="15.75" customHeight="1" x14ac:dyDescent="0.2">
      <c r="A1086" s="14"/>
      <c r="B1086" s="14"/>
      <c r="C1086" s="14"/>
      <c r="D1086" s="40"/>
      <c r="E1086" s="14"/>
      <c r="F1086" s="14"/>
      <c r="G1086" s="14"/>
      <c r="H1086" s="6"/>
      <c r="I1086" s="6"/>
      <c r="J1086" s="14"/>
      <c r="K1086" s="14"/>
      <c r="L1086" s="14"/>
      <c r="M1086" s="14"/>
      <c r="N1086" s="178"/>
      <c r="O1086" s="51"/>
    </row>
    <row r="1087" spans="1:15" ht="15.75" customHeight="1" x14ac:dyDescent="0.2">
      <c r="A1087" s="14"/>
      <c r="B1087" s="14"/>
      <c r="C1087" s="14"/>
      <c r="D1087" s="40"/>
      <c r="E1087" s="14"/>
      <c r="F1087" s="14"/>
      <c r="G1087" s="14"/>
      <c r="H1087" s="6"/>
      <c r="I1087" s="6"/>
      <c r="J1087" s="14"/>
      <c r="K1087" s="14"/>
      <c r="L1087" s="14"/>
      <c r="M1087" s="14"/>
      <c r="N1087" s="178"/>
      <c r="O1087" s="51"/>
    </row>
    <row r="1088" spans="1:15" ht="15.75" customHeight="1" x14ac:dyDescent="0.2">
      <c r="A1088" s="14"/>
      <c r="B1088" s="14"/>
      <c r="C1088" s="14"/>
      <c r="D1088" s="40"/>
      <c r="E1088" s="14"/>
      <c r="F1088" s="14"/>
      <c r="G1088" s="14"/>
      <c r="H1088" s="6"/>
      <c r="I1088" s="6"/>
      <c r="J1088" s="14"/>
      <c r="K1088" s="14"/>
      <c r="L1088" s="14"/>
      <c r="M1088" s="14"/>
      <c r="N1088" s="178"/>
      <c r="O1088" s="51"/>
    </row>
    <row r="1089" spans="1:15" ht="15.75" customHeight="1" x14ac:dyDescent="0.2">
      <c r="A1089" s="14"/>
      <c r="B1089" s="14"/>
      <c r="C1089" s="14"/>
      <c r="D1089" s="40"/>
      <c r="E1089" s="14"/>
      <c r="F1089" s="14"/>
      <c r="G1089" s="14"/>
      <c r="H1089" s="6"/>
      <c r="I1089" s="6"/>
      <c r="J1089" s="14"/>
      <c r="K1089" s="14"/>
      <c r="L1089" s="14"/>
      <c r="M1089" s="14"/>
      <c r="N1089" s="178"/>
      <c r="O1089" s="51"/>
    </row>
    <row r="1090" spans="1:15" ht="15.75" customHeight="1" x14ac:dyDescent="0.2">
      <c r="A1090" s="14"/>
      <c r="B1090" s="14"/>
      <c r="C1090" s="14"/>
      <c r="D1090" s="40"/>
      <c r="E1090" s="14"/>
      <c r="F1090" s="14"/>
      <c r="G1090" s="14"/>
      <c r="H1090" s="6"/>
      <c r="I1090" s="6"/>
      <c r="J1090" s="14"/>
      <c r="K1090" s="14"/>
      <c r="L1090" s="14"/>
      <c r="M1090" s="14"/>
      <c r="N1090" s="178"/>
      <c r="O1090" s="51"/>
    </row>
    <row r="1091" spans="1:15" ht="15.75" customHeight="1" x14ac:dyDescent="0.2">
      <c r="A1091" s="14"/>
      <c r="B1091" s="14"/>
      <c r="C1091" s="14"/>
      <c r="D1091" s="40"/>
      <c r="E1091" s="14"/>
      <c r="F1091" s="14"/>
      <c r="G1091" s="14"/>
      <c r="H1091" s="6"/>
      <c r="I1091" s="6"/>
      <c r="J1091" s="14"/>
      <c r="K1091" s="14"/>
      <c r="L1091" s="14"/>
      <c r="M1091" s="14"/>
      <c r="N1091" s="178"/>
      <c r="O1091" s="51"/>
    </row>
    <row r="1092" spans="1:15" ht="15.75" customHeight="1" x14ac:dyDescent="0.2">
      <c r="A1092" s="14"/>
      <c r="B1092" s="14"/>
      <c r="C1092" s="14"/>
      <c r="D1092" s="40"/>
      <c r="E1092" s="14"/>
      <c r="F1092" s="14"/>
      <c r="G1092" s="14"/>
      <c r="H1092" s="6"/>
      <c r="I1092" s="6"/>
      <c r="J1092" s="14"/>
      <c r="K1092" s="14"/>
      <c r="L1092" s="14"/>
      <c r="M1092" s="14"/>
      <c r="N1092" s="178"/>
      <c r="O1092" s="51"/>
    </row>
    <row r="1093" spans="1:15" ht="15.75" customHeight="1" x14ac:dyDescent="0.2">
      <c r="A1093" s="14"/>
      <c r="B1093" s="14"/>
      <c r="C1093" s="14"/>
      <c r="D1093" s="40"/>
      <c r="E1093" s="14"/>
      <c r="F1093" s="14"/>
      <c r="G1093" s="14"/>
      <c r="H1093" s="6"/>
      <c r="I1093" s="6"/>
      <c r="J1093" s="14"/>
      <c r="K1093" s="14"/>
      <c r="L1093" s="14"/>
      <c r="M1093" s="14"/>
      <c r="N1093" s="178"/>
      <c r="O1093" s="51"/>
    </row>
    <row r="1094" spans="1:15" ht="15.75" customHeight="1" x14ac:dyDescent="0.2">
      <c r="A1094" s="14"/>
      <c r="B1094" s="14"/>
      <c r="C1094" s="14"/>
      <c r="D1094" s="40"/>
      <c r="E1094" s="14"/>
      <c r="F1094" s="14"/>
      <c r="G1094" s="14"/>
      <c r="H1094" s="6"/>
      <c r="I1094" s="6"/>
      <c r="J1094" s="14"/>
      <c r="K1094" s="14"/>
      <c r="L1094" s="14"/>
      <c r="M1094" s="14"/>
      <c r="N1094" s="178"/>
      <c r="O1094" s="51"/>
    </row>
    <row r="1095" spans="1:15" ht="15.75" customHeight="1" x14ac:dyDescent="0.2">
      <c r="A1095" s="14"/>
      <c r="B1095" s="14"/>
      <c r="C1095" s="14"/>
      <c r="D1095" s="40"/>
      <c r="E1095" s="14"/>
      <c r="F1095" s="14"/>
      <c r="G1095" s="14"/>
      <c r="H1095" s="6"/>
      <c r="I1095" s="6"/>
      <c r="J1095" s="14"/>
      <c r="K1095" s="14"/>
      <c r="L1095" s="14"/>
      <c r="M1095" s="14"/>
      <c r="N1095" s="178"/>
      <c r="O1095" s="51"/>
    </row>
    <row r="1096" spans="1:15" ht="15.75" customHeight="1" x14ac:dyDescent="0.2">
      <c r="A1096" s="14"/>
      <c r="B1096" s="14"/>
      <c r="C1096" s="14"/>
      <c r="D1096" s="40"/>
      <c r="E1096" s="14"/>
      <c r="F1096" s="14"/>
      <c r="G1096" s="14"/>
      <c r="H1096" s="6"/>
      <c r="I1096" s="6"/>
      <c r="J1096" s="14"/>
      <c r="K1096" s="14"/>
      <c r="L1096" s="14"/>
      <c r="M1096" s="14"/>
      <c r="N1096" s="178"/>
      <c r="O1096" s="51"/>
    </row>
    <row r="1097" spans="1:15" ht="15.75" customHeight="1" x14ac:dyDescent="0.2">
      <c r="A1097" s="14"/>
      <c r="B1097" s="14"/>
      <c r="C1097" s="14"/>
      <c r="D1097" s="40"/>
      <c r="E1097" s="14"/>
      <c r="F1097" s="14"/>
      <c r="G1097" s="14"/>
      <c r="H1097" s="6"/>
      <c r="I1097" s="6"/>
      <c r="J1097" s="14"/>
      <c r="K1097" s="14"/>
      <c r="L1097" s="14"/>
      <c r="M1097" s="14"/>
      <c r="N1097" s="178"/>
      <c r="O1097" s="51"/>
    </row>
    <row r="1098" spans="1:15" ht="15.75" customHeight="1" x14ac:dyDescent="0.2">
      <c r="A1098" s="14"/>
      <c r="B1098" s="14"/>
      <c r="C1098" s="14"/>
      <c r="D1098" s="40"/>
      <c r="E1098" s="14"/>
      <c r="F1098" s="14"/>
      <c r="G1098" s="14"/>
      <c r="H1098" s="6"/>
      <c r="I1098" s="6"/>
      <c r="J1098" s="14"/>
      <c r="K1098" s="14"/>
      <c r="L1098" s="14"/>
      <c r="M1098" s="14"/>
      <c r="N1098" s="178"/>
      <c r="O1098" s="51"/>
    </row>
    <row r="1099" spans="1:15" ht="15.75" customHeight="1" x14ac:dyDescent="0.2">
      <c r="A1099" s="14"/>
      <c r="B1099" s="14"/>
      <c r="C1099" s="14"/>
      <c r="D1099" s="40"/>
      <c r="E1099" s="14"/>
      <c r="F1099" s="14"/>
      <c r="G1099" s="14"/>
      <c r="H1099" s="6"/>
      <c r="I1099" s="6"/>
      <c r="J1099" s="14"/>
      <c r="K1099" s="14"/>
      <c r="L1099" s="14"/>
      <c r="M1099" s="14"/>
      <c r="N1099" s="178"/>
      <c r="O1099" s="51"/>
    </row>
    <row r="1100" spans="1:15" ht="15.75" customHeight="1" x14ac:dyDescent="0.2">
      <c r="A1100" s="14"/>
      <c r="B1100" s="14"/>
      <c r="C1100" s="14"/>
      <c r="D1100" s="40"/>
      <c r="E1100" s="14"/>
      <c r="F1100" s="14"/>
      <c r="G1100" s="14"/>
      <c r="H1100" s="6"/>
      <c r="I1100" s="6"/>
      <c r="J1100" s="14"/>
      <c r="K1100" s="14"/>
      <c r="L1100" s="14"/>
      <c r="M1100" s="14"/>
      <c r="N1100" s="178"/>
      <c r="O1100" s="51"/>
    </row>
    <row r="1101" spans="1:15" ht="15.75" customHeight="1" x14ac:dyDescent="0.2">
      <c r="A1101" s="14"/>
      <c r="B1101" s="14"/>
      <c r="C1101" s="14"/>
      <c r="D1101" s="40"/>
      <c r="E1101" s="14"/>
      <c r="F1101" s="14"/>
      <c r="G1101" s="14"/>
      <c r="H1101" s="6"/>
      <c r="I1101" s="6"/>
      <c r="J1101" s="14"/>
      <c r="K1101" s="14"/>
      <c r="L1101" s="14"/>
      <c r="M1101" s="14"/>
      <c r="N1101" s="178"/>
      <c r="O1101" s="51"/>
    </row>
    <row r="1102" spans="1:15" ht="15.75" customHeight="1" x14ac:dyDescent="0.2">
      <c r="A1102" s="14"/>
      <c r="B1102" s="14"/>
      <c r="C1102" s="14"/>
      <c r="D1102" s="40"/>
      <c r="E1102" s="14"/>
      <c r="F1102" s="14"/>
      <c r="G1102" s="14"/>
      <c r="H1102" s="6"/>
      <c r="I1102" s="6"/>
      <c r="J1102" s="14"/>
      <c r="K1102" s="14"/>
      <c r="L1102" s="14"/>
      <c r="M1102" s="14"/>
      <c r="N1102" s="178"/>
      <c r="O1102" s="51"/>
    </row>
    <row r="1103" spans="1:15" ht="15.75" customHeight="1" x14ac:dyDescent="0.2">
      <c r="A1103" s="14"/>
      <c r="B1103" s="14"/>
      <c r="C1103" s="14"/>
      <c r="D1103" s="40"/>
      <c r="E1103" s="14"/>
      <c r="F1103" s="14"/>
      <c r="G1103" s="14"/>
      <c r="H1103" s="6"/>
      <c r="I1103" s="6"/>
      <c r="J1103" s="14"/>
      <c r="K1103" s="14"/>
      <c r="L1103" s="14"/>
      <c r="M1103" s="14"/>
      <c r="N1103" s="178"/>
      <c r="O1103" s="51"/>
    </row>
    <row r="1104" spans="1:15" ht="15.75" customHeight="1" x14ac:dyDescent="0.2">
      <c r="A1104" s="14"/>
      <c r="B1104" s="14"/>
      <c r="C1104" s="14"/>
      <c r="D1104" s="40"/>
      <c r="E1104" s="14"/>
      <c r="F1104" s="14"/>
      <c r="G1104" s="14"/>
      <c r="H1104" s="6"/>
      <c r="I1104" s="6"/>
      <c r="J1104" s="14"/>
      <c r="K1104" s="14"/>
      <c r="L1104" s="14"/>
      <c r="M1104" s="14"/>
      <c r="N1104" s="178"/>
      <c r="O1104" s="51"/>
    </row>
    <row r="1105" spans="1:15" ht="15.75" customHeight="1" x14ac:dyDescent="0.2">
      <c r="A1105" s="14"/>
      <c r="B1105" s="14"/>
      <c r="C1105" s="14"/>
      <c r="D1105" s="40"/>
      <c r="E1105" s="14"/>
      <c r="F1105" s="14"/>
      <c r="G1105" s="14"/>
      <c r="H1105" s="6"/>
      <c r="I1105" s="6"/>
      <c r="J1105" s="14"/>
      <c r="K1105" s="14"/>
      <c r="L1105" s="14"/>
      <c r="M1105" s="14"/>
      <c r="N1105" s="178"/>
      <c r="O1105" s="51"/>
    </row>
    <row r="1106" spans="1:15" ht="15.75" customHeight="1" x14ac:dyDescent="0.2">
      <c r="A1106" s="14"/>
      <c r="B1106" s="14"/>
      <c r="C1106" s="14"/>
      <c r="D1106" s="40"/>
      <c r="E1106" s="14"/>
      <c r="F1106" s="14"/>
      <c r="G1106" s="14"/>
      <c r="H1106" s="6"/>
      <c r="I1106" s="6"/>
      <c r="J1106" s="14"/>
      <c r="K1106" s="14"/>
      <c r="L1106" s="14"/>
      <c r="M1106" s="14"/>
      <c r="N1106" s="178"/>
      <c r="O1106" s="51"/>
    </row>
    <row r="1107" spans="1:15" ht="15.75" customHeight="1" x14ac:dyDescent="0.2">
      <c r="A1107" s="14"/>
      <c r="B1107" s="14"/>
      <c r="C1107" s="14"/>
      <c r="D1107" s="40"/>
      <c r="E1107" s="14"/>
      <c r="F1107" s="14"/>
      <c r="G1107" s="14"/>
      <c r="H1107" s="6"/>
      <c r="I1107" s="6"/>
      <c r="J1107" s="14"/>
      <c r="K1107" s="14"/>
      <c r="L1107" s="14"/>
      <c r="M1107" s="14"/>
      <c r="N1107" s="178"/>
      <c r="O1107" s="51"/>
    </row>
    <row r="1108" spans="1:15" ht="15.75" customHeight="1" x14ac:dyDescent="0.2">
      <c r="A1108" s="14"/>
      <c r="B1108" s="14"/>
      <c r="C1108" s="14"/>
      <c r="D1108" s="40"/>
      <c r="E1108" s="14"/>
      <c r="F1108" s="14"/>
      <c r="G1108" s="14"/>
      <c r="H1108" s="6"/>
      <c r="I1108" s="6"/>
      <c r="J1108" s="14"/>
      <c r="K1108" s="14"/>
      <c r="L1108" s="14"/>
      <c r="M1108" s="14"/>
      <c r="N1108" s="178"/>
      <c r="O1108" s="51"/>
    </row>
    <row r="1109" spans="1:15" ht="15.75" customHeight="1" x14ac:dyDescent="0.2">
      <c r="A1109" s="14"/>
      <c r="B1109" s="14"/>
      <c r="C1109" s="14"/>
      <c r="D1109" s="40"/>
      <c r="E1109" s="14"/>
      <c r="F1109" s="14"/>
      <c r="G1109" s="14"/>
      <c r="H1109" s="6"/>
      <c r="I1109" s="6"/>
      <c r="J1109" s="14"/>
      <c r="K1109" s="14"/>
      <c r="L1109" s="14"/>
      <c r="M1109" s="14"/>
      <c r="N1109" s="178"/>
      <c r="O1109" s="51"/>
    </row>
    <row r="1110" spans="1:15" ht="15.75" customHeight="1" x14ac:dyDescent="0.2">
      <c r="A1110" s="14"/>
      <c r="B1110" s="14"/>
      <c r="C1110" s="14"/>
      <c r="D1110" s="40"/>
      <c r="E1110" s="14"/>
      <c r="F1110" s="14"/>
      <c r="G1110" s="14"/>
      <c r="H1110" s="6"/>
      <c r="I1110" s="6"/>
      <c r="J1110" s="14"/>
      <c r="K1110" s="14"/>
      <c r="L1110" s="14"/>
      <c r="M1110" s="14"/>
      <c r="N1110" s="178"/>
      <c r="O1110" s="51"/>
    </row>
    <row r="1111" spans="1:15" ht="15.75" customHeight="1" x14ac:dyDescent="0.2">
      <c r="A1111" s="14"/>
      <c r="B1111" s="14"/>
      <c r="C1111" s="14"/>
      <c r="D1111" s="40"/>
      <c r="E1111" s="14"/>
      <c r="F1111" s="14"/>
      <c r="G1111" s="14"/>
      <c r="H1111" s="6"/>
      <c r="I1111" s="6"/>
      <c r="J1111" s="14"/>
      <c r="K1111" s="14"/>
      <c r="L1111" s="14"/>
      <c r="M1111" s="14"/>
      <c r="N1111" s="178"/>
      <c r="O1111" s="51"/>
    </row>
    <row r="1112" spans="1:15" ht="15.75" customHeight="1" x14ac:dyDescent="0.2">
      <c r="A1112" s="14"/>
      <c r="B1112" s="14"/>
      <c r="C1112" s="14"/>
      <c r="D1112" s="40"/>
      <c r="E1112" s="14"/>
      <c r="F1112" s="14"/>
      <c r="G1112" s="14"/>
      <c r="H1112" s="6"/>
      <c r="I1112" s="6"/>
      <c r="J1112" s="14"/>
      <c r="K1112" s="14"/>
      <c r="L1112" s="14"/>
      <c r="M1112" s="14"/>
      <c r="N1112" s="178"/>
      <c r="O1112" s="51"/>
    </row>
    <row r="1113" spans="1:15" ht="15.75" customHeight="1" x14ac:dyDescent="0.2">
      <c r="A1113" s="14"/>
      <c r="B1113" s="14"/>
      <c r="C1113" s="14"/>
      <c r="D1113" s="40"/>
      <c r="E1113" s="14"/>
      <c r="F1113" s="14"/>
      <c r="G1113" s="14"/>
      <c r="H1113" s="6"/>
      <c r="I1113" s="6"/>
      <c r="J1113" s="14"/>
      <c r="K1113" s="14"/>
      <c r="L1113" s="14"/>
      <c r="M1113" s="14"/>
      <c r="N1113" s="178"/>
      <c r="O1113" s="51"/>
    </row>
    <row r="1114" spans="1:15" ht="15.75" customHeight="1" x14ac:dyDescent="0.2">
      <c r="A1114" s="14"/>
      <c r="B1114" s="14"/>
      <c r="C1114" s="14"/>
      <c r="D1114" s="40"/>
      <c r="E1114" s="14"/>
      <c r="F1114" s="14"/>
      <c r="G1114" s="14"/>
      <c r="H1114" s="6"/>
      <c r="I1114" s="6"/>
      <c r="J1114" s="14"/>
      <c r="K1114" s="14"/>
      <c r="L1114" s="14"/>
      <c r="M1114" s="14"/>
      <c r="N1114" s="178"/>
      <c r="O1114" s="51"/>
    </row>
    <row r="1115" spans="1:15" ht="15.75" customHeight="1" x14ac:dyDescent="0.2">
      <c r="A1115" s="14"/>
      <c r="B1115" s="14"/>
      <c r="C1115" s="14"/>
      <c r="D1115" s="40"/>
      <c r="E1115" s="14"/>
      <c r="F1115" s="14"/>
      <c r="G1115" s="14"/>
      <c r="H1115" s="6"/>
      <c r="I1115" s="6"/>
      <c r="J1115" s="14"/>
      <c r="K1115" s="14"/>
      <c r="L1115" s="14"/>
      <c r="M1115" s="14"/>
      <c r="N1115" s="178"/>
      <c r="O1115" s="51"/>
    </row>
    <row r="1116" spans="1:15" ht="15.75" customHeight="1" x14ac:dyDescent="0.2">
      <c r="A1116" s="14"/>
      <c r="B1116" s="14"/>
      <c r="C1116" s="14"/>
      <c r="D1116" s="40"/>
      <c r="E1116" s="14"/>
      <c r="F1116" s="14"/>
      <c r="G1116" s="14"/>
      <c r="H1116" s="6"/>
      <c r="I1116" s="6"/>
      <c r="J1116" s="14"/>
      <c r="K1116" s="14"/>
      <c r="L1116" s="14"/>
      <c r="M1116" s="14"/>
      <c r="N1116" s="178"/>
      <c r="O1116" s="51"/>
    </row>
    <row r="1117" spans="1:15" ht="15.75" customHeight="1" x14ac:dyDescent="0.2">
      <c r="A1117" s="14"/>
      <c r="B1117" s="14"/>
      <c r="C1117" s="14"/>
      <c r="D1117" s="40"/>
      <c r="E1117" s="14"/>
      <c r="F1117" s="14"/>
      <c r="G1117" s="14"/>
      <c r="H1117" s="6"/>
      <c r="I1117" s="6"/>
      <c r="J1117" s="14"/>
      <c r="K1117" s="14"/>
      <c r="L1117" s="14"/>
      <c r="M1117" s="14"/>
      <c r="N1117" s="178"/>
      <c r="O1117" s="51"/>
    </row>
    <row r="1118" spans="1:15" ht="15.75" customHeight="1" x14ac:dyDescent="0.2">
      <c r="A1118" s="14"/>
      <c r="B1118" s="14"/>
      <c r="C1118" s="14"/>
      <c r="D1118" s="40"/>
      <c r="E1118" s="14"/>
      <c r="F1118" s="14"/>
      <c r="G1118" s="14"/>
      <c r="H1118" s="6"/>
      <c r="I1118" s="6"/>
      <c r="J1118" s="14"/>
      <c r="K1118" s="14"/>
      <c r="L1118" s="14"/>
      <c r="M1118" s="14"/>
      <c r="N1118" s="178"/>
      <c r="O1118" s="51"/>
    </row>
    <row r="1119" spans="1:15" ht="15.75" customHeight="1" x14ac:dyDescent="0.2">
      <c r="A1119" s="14"/>
      <c r="B1119" s="14"/>
      <c r="C1119" s="14"/>
      <c r="D1119" s="40"/>
      <c r="E1119" s="14"/>
      <c r="F1119" s="14"/>
      <c r="G1119" s="14"/>
      <c r="H1119" s="6"/>
      <c r="I1119" s="6"/>
      <c r="J1119" s="14"/>
      <c r="K1119" s="14"/>
      <c r="L1119" s="14"/>
      <c r="M1119" s="14"/>
      <c r="N1119" s="178"/>
      <c r="O1119" s="51"/>
    </row>
    <row r="1120" spans="1:15" ht="15.75" customHeight="1" x14ac:dyDescent="0.2">
      <c r="A1120" s="14"/>
      <c r="B1120" s="14"/>
      <c r="C1120" s="14"/>
      <c r="D1120" s="40"/>
      <c r="E1120" s="14"/>
      <c r="F1120" s="14"/>
      <c r="G1120" s="14"/>
      <c r="H1120" s="6"/>
      <c r="I1120" s="6"/>
      <c r="J1120" s="14"/>
      <c r="K1120" s="14"/>
      <c r="L1120" s="14"/>
      <c r="M1120" s="14"/>
      <c r="N1120" s="178"/>
      <c r="O1120" s="51"/>
    </row>
    <row r="1121" spans="1:15" ht="15.75" customHeight="1" x14ac:dyDescent="0.2">
      <c r="A1121" s="14"/>
      <c r="B1121" s="14"/>
      <c r="C1121" s="14"/>
      <c r="D1121" s="40"/>
      <c r="E1121" s="14"/>
      <c r="F1121" s="14"/>
      <c r="G1121" s="14"/>
      <c r="H1121" s="6"/>
      <c r="I1121" s="6"/>
      <c r="J1121" s="14"/>
      <c r="K1121" s="14"/>
      <c r="L1121" s="14"/>
      <c r="M1121" s="14"/>
      <c r="N1121" s="178"/>
      <c r="O1121" s="51"/>
    </row>
    <row r="1122" spans="1:15" ht="15.75" customHeight="1" x14ac:dyDescent="0.2">
      <c r="A1122" s="14"/>
      <c r="B1122" s="14"/>
      <c r="C1122" s="14"/>
      <c r="D1122" s="40"/>
      <c r="E1122" s="14"/>
      <c r="F1122" s="14"/>
      <c r="G1122" s="14"/>
      <c r="H1122" s="6"/>
      <c r="I1122" s="6"/>
      <c r="J1122" s="14"/>
      <c r="K1122" s="14"/>
      <c r="L1122" s="14"/>
      <c r="M1122" s="14"/>
      <c r="N1122" s="178"/>
      <c r="O1122" s="51"/>
    </row>
    <row r="1123" spans="1:15" ht="15.75" customHeight="1" x14ac:dyDescent="0.2">
      <c r="A1123" s="14"/>
      <c r="B1123" s="14"/>
      <c r="C1123" s="14"/>
      <c r="D1123" s="40"/>
      <c r="E1123" s="14"/>
      <c r="F1123" s="14"/>
      <c r="G1123" s="14"/>
      <c r="H1123" s="6"/>
      <c r="I1123" s="6"/>
      <c r="J1123" s="14"/>
      <c r="K1123" s="14"/>
      <c r="L1123" s="14"/>
      <c r="M1123" s="14"/>
      <c r="N1123" s="178"/>
      <c r="O1123" s="51"/>
    </row>
    <row r="1124" spans="1:15" ht="15.75" customHeight="1" x14ac:dyDescent="0.2">
      <c r="A1124" s="14"/>
      <c r="B1124" s="14"/>
      <c r="C1124" s="14"/>
      <c r="D1124" s="40"/>
      <c r="E1124" s="14"/>
      <c r="F1124" s="14"/>
      <c r="G1124" s="14"/>
      <c r="H1124" s="6"/>
      <c r="I1124" s="6"/>
      <c r="J1124" s="14"/>
      <c r="K1124" s="14"/>
      <c r="L1124" s="14"/>
      <c r="M1124" s="14"/>
      <c r="N1124" s="178"/>
      <c r="O1124" s="51"/>
    </row>
    <row r="1125" spans="1:15" ht="15.75" customHeight="1" x14ac:dyDescent="0.2">
      <c r="A1125" s="14"/>
      <c r="B1125" s="14"/>
      <c r="C1125" s="14"/>
      <c r="D1125" s="40"/>
      <c r="E1125" s="14"/>
      <c r="F1125" s="14"/>
      <c r="G1125" s="14"/>
      <c r="H1125" s="6"/>
      <c r="I1125" s="6"/>
      <c r="J1125" s="14"/>
      <c r="K1125" s="14"/>
      <c r="L1125" s="14"/>
      <c r="M1125" s="14"/>
      <c r="N1125" s="178"/>
      <c r="O1125" s="51"/>
    </row>
    <row r="1126" spans="1:15" ht="15.75" customHeight="1" x14ac:dyDescent="0.2">
      <c r="A1126" s="14"/>
      <c r="B1126" s="14"/>
      <c r="C1126" s="14"/>
      <c r="D1126" s="40"/>
      <c r="E1126" s="14"/>
      <c r="F1126" s="14"/>
      <c r="G1126" s="14"/>
      <c r="H1126" s="6"/>
      <c r="I1126" s="6"/>
      <c r="J1126" s="14"/>
      <c r="K1126" s="14"/>
      <c r="L1126" s="14"/>
      <c r="M1126" s="14"/>
      <c r="N1126" s="178"/>
      <c r="O1126" s="51"/>
    </row>
    <row r="1127" spans="1:15" ht="15.75" customHeight="1" x14ac:dyDescent="0.2">
      <c r="A1127" s="14"/>
      <c r="B1127" s="14"/>
      <c r="C1127" s="14"/>
      <c r="D1127" s="40"/>
      <c r="E1127" s="14"/>
      <c r="F1127" s="14"/>
      <c r="G1127" s="14"/>
      <c r="H1127" s="6"/>
      <c r="I1127" s="6"/>
      <c r="J1127" s="14"/>
      <c r="K1127" s="14"/>
      <c r="L1127" s="14"/>
      <c r="M1127" s="14"/>
      <c r="N1127" s="178"/>
      <c r="O1127" s="51"/>
    </row>
    <row r="1128" spans="1:15" ht="15.75" customHeight="1" x14ac:dyDescent="0.2">
      <c r="A1128" s="14"/>
      <c r="B1128" s="14"/>
      <c r="C1128" s="14"/>
      <c r="D1128" s="40"/>
      <c r="E1128" s="14"/>
      <c r="F1128" s="14"/>
      <c r="G1128" s="14"/>
      <c r="H1128" s="6"/>
      <c r="I1128" s="6"/>
      <c r="J1128" s="14"/>
      <c r="K1128" s="14"/>
      <c r="L1128" s="14"/>
      <c r="M1128" s="14"/>
      <c r="N1128" s="178"/>
      <c r="O1128" s="51"/>
    </row>
    <row r="1129" spans="1:15" ht="15.75" customHeight="1" x14ac:dyDescent="0.2">
      <c r="A1129" s="14"/>
      <c r="B1129" s="14"/>
      <c r="C1129" s="14"/>
      <c r="D1129" s="40"/>
      <c r="E1129" s="14"/>
      <c r="F1129" s="14"/>
      <c r="G1129" s="14"/>
      <c r="H1129" s="6"/>
      <c r="I1129" s="6"/>
      <c r="J1129" s="14"/>
      <c r="K1129" s="14"/>
      <c r="L1129" s="14"/>
      <c r="M1129" s="14"/>
      <c r="N1129" s="178"/>
      <c r="O1129" s="51"/>
    </row>
    <row r="1130" spans="1:15" ht="15.75" customHeight="1" x14ac:dyDescent="0.2">
      <c r="A1130" s="14"/>
      <c r="B1130" s="14"/>
      <c r="C1130" s="14"/>
      <c r="D1130" s="40"/>
      <c r="E1130" s="14"/>
      <c r="F1130" s="14"/>
      <c r="G1130" s="14"/>
      <c r="H1130" s="6"/>
      <c r="I1130" s="6"/>
      <c r="J1130" s="14"/>
      <c r="K1130" s="14"/>
      <c r="L1130" s="14"/>
      <c r="M1130" s="14"/>
      <c r="N1130" s="178"/>
      <c r="O1130" s="51"/>
    </row>
    <row r="1131" spans="1:15" ht="15.75" customHeight="1" x14ac:dyDescent="0.2">
      <c r="A1131" s="14"/>
      <c r="B1131" s="14"/>
      <c r="C1131" s="14"/>
      <c r="D1131" s="40"/>
      <c r="E1131" s="14"/>
      <c r="F1131" s="14"/>
      <c r="G1131" s="14"/>
      <c r="H1131" s="6"/>
      <c r="I1131" s="6"/>
      <c r="J1131" s="14"/>
      <c r="K1131" s="14"/>
      <c r="L1131" s="14"/>
      <c r="M1131" s="14"/>
      <c r="N1131" s="178"/>
      <c r="O1131" s="51"/>
    </row>
    <row r="1132" spans="1:15" ht="15.75" customHeight="1" x14ac:dyDescent="0.2">
      <c r="A1132" s="14"/>
      <c r="B1132" s="14"/>
      <c r="C1132" s="14"/>
      <c r="D1132" s="40"/>
      <c r="E1132" s="14"/>
      <c r="F1132" s="14"/>
      <c r="G1132" s="14"/>
      <c r="H1132" s="6"/>
      <c r="I1132" s="6"/>
      <c r="J1132" s="14"/>
      <c r="K1132" s="14"/>
      <c r="L1132" s="14"/>
      <c r="M1132" s="14"/>
      <c r="N1132" s="178"/>
      <c r="O1132" s="51"/>
    </row>
    <row r="1133" spans="1:15" ht="15.75" customHeight="1" x14ac:dyDescent="0.2">
      <c r="A1133" s="14"/>
      <c r="B1133" s="14"/>
      <c r="C1133" s="14"/>
      <c r="D1133" s="40"/>
      <c r="E1133" s="14"/>
      <c r="F1133" s="14"/>
      <c r="G1133" s="14"/>
      <c r="H1133" s="6"/>
      <c r="I1133" s="6"/>
      <c r="J1133" s="14"/>
      <c r="K1133" s="14"/>
      <c r="L1133" s="14"/>
      <c r="M1133" s="14"/>
      <c r="N1133" s="178"/>
      <c r="O1133" s="51"/>
    </row>
    <row r="1134" spans="1:15" ht="15.75" customHeight="1" x14ac:dyDescent="0.2">
      <c r="A1134" s="14"/>
      <c r="B1134" s="14"/>
      <c r="C1134" s="14"/>
      <c r="D1134" s="40"/>
      <c r="E1134" s="14"/>
      <c r="F1134" s="14"/>
      <c r="G1134" s="14"/>
      <c r="H1134" s="6"/>
      <c r="I1134" s="6"/>
      <c r="J1134" s="14"/>
      <c r="K1134" s="14"/>
      <c r="L1134" s="14"/>
      <c r="M1134" s="14"/>
      <c r="N1134" s="178"/>
      <c r="O1134" s="51"/>
    </row>
    <row r="1135" spans="1:15" ht="15.75" customHeight="1" x14ac:dyDescent="0.2">
      <c r="A1135" s="14"/>
      <c r="B1135" s="14"/>
      <c r="C1135" s="14"/>
      <c r="D1135" s="40"/>
      <c r="E1135" s="14"/>
      <c r="F1135" s="14"/>
      <c r="G1135" s="14"/>
      <c r="H1135" s="6"/>
      <c r="I1135" s="6"/>
      <c r="J1135" s="14"/>
      <c r="K1135" s="14"/>
      <c r="L1135" s="14"/>
      <c r="M1135" s="14"/>
      <c r="N1135" s="178"/>
      <c r="O1135" s="51"/>
    </row>
    <row r="1136" spans="1:15" ht="15.75" customHeight="1" x14ac:dyDescent="0.2">
      <c r="A1136" s="14"/>
      <c r="B1136" s="14"/>
      <c r="C1136" s="14"/>
      <c r="D1136" s="40"/>
      <c r="E1136" s="14"/>
      <c r="F1136" s="14"/>
      <c r="G1136" s="14"/>
      <c r="H1136" s="6"/>
      <c r="I1136" s="6"/>
      <c r="J1136" s="14"/>
      <c r="K1136" s="14"/>
      <c r="L1136" s="14"/>
      <c r="M1136" s="14"/>
      <c r="N1136" s="178"/>
      <c r="O1136" s="51"/>
    </row>
    <row r="1137" spans="1:15" ht="15.75" customHeight="1" x14ac:dyDescent="0.2">
      <c r="A1137" s="14"/>
      <c r="B1137" s="14"/>
      <c r="C1137" s="14"/>
      <c r="D1137" s="40"/>
      <c r="E1137" s="14"/>
      <c r="F1137" s="14"/>
      <c r="G1137" s="14"/>
      <c r="H1137" s="6"/>
      <c r="I1137" s="6"/>
      <c r="J1137" s="14"/>
      <c r="K1137" s="14"/>
      <c r="L1137" s="14"/>
      <c r="M1137" s="14"/>
      <c r="N1137" s="178"/>
      <c r="O1137" s="51"/>
    </row>
    <row r="1138" spans="1:15" ht="15.75" customHeight="1" x14ac:dyDescent="0.2">
      <c r="A1138" s="14"/>
      <c r="B1138" s="14"/>
      <c r="C1138" s="14"/>
      <c r="D1138" s="40"/>
      <c r="E1138" s="14"/>
      <c r="F1138" s="14"/>
      <c r="G1138" s="14"/>
      <c r="H1138" s="6"/>
      <c r="I1138" s="6"/>
      <c r="J1138" s="14"/>
      <c r="K1138" s="14"/>
      <c r="L1138" s="14"/>
      <c r="M1138" s="14"/>
      <c r="N1138" s="178"/>
      <c r="O1138" s="51"/>
    </row>
    <row r="1139" spans="1:15" ht="15.75" customHeight="1" x14ac:dyDescent="0.2">
      <c r="A1139" s="14"/>
      <c r="B1139" s="14"/>
      <c r="C1139" s="14"/>
      <c r="D1139" s="40"/>
      <c r="E1139" s="14"/>
      <c r="F1139" s="14"/>
      <c r="G1139" s="14"/>
      <c r="H1139" s="6"/>
      <c r="I1139" s="6"/>
      <c r="J1139" s="14"/>
      <c r="K1139" s="14"/>
      <c r="L1139" s="14"/>
      <c r="M1139" s="14"/>
      <c r="N1139" s="178"/>
      <c r="O1139" s="51"/>
    </row>
    <row r="1140" spans="1:15" ht="15.75" customHeight="1" x14ac:dyDescent="0.2">
      <c r="A1140" s="14"/>
      <c r="B1140" s="14"/>
      <c r="C1140" s="14"/>
      <c r="D1140" s="40"/>
      <c r="E1140" s="14"/>
      <c r="F1140" s="14"/>
      <c r="G1140" s="14"/>
      <c r="H1140" s="6"/>
      <c r="I1140" s="6"/>
      <c r="J1140" s="14"/>
      <c r="K1140" s="14"/>
      <c r="L1140" s="14"/>
      <c r="M1140" s="14"/>
      <c r="N1140" s="178"/>
      <c r="O1140" s="51"/>
    </row>
    <row r="1141" spans="1:15" ht="15.75" customHeight="1" x14ac:dyDescent="0.2">
      <c r="A1141" s="14"/>
      <c r="B1141" s="14"/>
      <c r="C1141" s="14"/>
      <c r="D1141" s="40"/>
      <c r="E1141" s="14"/>
      <c r="F1141" s="14"/>
      <c r="G1141" s="14"/>
      <c r="H1141" s="6"/>
      <c r="I1141" s="6"/>
      <c r="J1141" s="14"/>
      <c r="K1141" s="14"/>
      <c r="L1141" s="14"/>
      <c r="M1141" s="14"/>
      <c r="N1141" s="178"/>
      <c r="O1141" s="51"/>
    </row>
    <row r="1142" spans="1:15" ht="15.75" customHeight="1" x14ac:dyDescent="0.2">
      <c r="A1142" s="14"/>
      <c r="B1142" s="14"/>
      <c r="C1142" s="14"/>
      <c r="D1142" s="40"/>
      <c r="E1142" s="14"/>
      <c r="F1142" s="14"/>
      <c r="G1142" s="14"/>
      <c r="H1142" s="6"/>
      <c r="I1142" s="6"/>
      <c r="J1142" s="14"/>
      <c r="K1142" s="14"/>
      <c r="L1142" s="14"/>
      <c r="M1142" s="14"/>
      <c r="N1142" s="178"/>
      <c r="O1142" s="51"/>
    </row>
    <row r="1143" spans="1:15" ht="15.75" customHeight="1" x14ac:dyDescent="0.2">
      <c r="A1143" s="14"/>
      <c r="B1143" s="14"/>
      <c r="C1143" s="14"/>
      <c r="D1143" s="40"/>
      <c r="E1143" s="14"/>
      <c r="F1143" s="14"/>
      <c r="G1143" s="14"/>
      <c r="H1143" s="6"/>
      <c r="I1143" s="6"/>
      <c r="J1143" s="14"/>
      <c r="K1143" s="14"/>
      <c r="L1143" s="14"/>
      <c r="M1143" s="14"/>
      <c r="N1143" s="178"/>
      <c r="O1143" s="51"/>
    </row>
    <row r="1144" spans="1:15" ht="15.75" customHeight="1" x14ac:dyDescent="0.2">
      <c r="A1144" s="14"/>
      <c r="B1144" s="14"/>
      <c r="C1144" s="14"/>
      <c r="D1144" s="40"/>
      <c r="E1144" s="14"/>
      <c r="F1144" s="14"/>
      <c r="G1144" s="14"/>
      <c r="H1144" s="6"/>
      <c r="I1144" s="6"/>
      <c r="J1144" s="14"/>
      <c r="K1144" s="14"/>
      <c r="L1144" s="14"/>
      <c r="M1144" s="14"/>
      <c r="N1144" s="178"/>
      <c r="O1144" s="51"/>
    </row>
    <row r="1145" spans="1:15" ht="15.75" customHeight="1" x14ac:dyDescent="0.2">
      <c r="A1145" s="14"/>
      <c r="B1145" s="14"/>
      <c r="C1145" s="14"/>
      <c r="D1145" s="40"/>
      <c r="E1145" s="14"/>
      <c r="F1145" s="14"/>
      <c r="G1145" s="14"/>
      <c r="H1145" s="6"/>
      <c r="I1145" s="6"/>
      <c r="J1145" s="14"/>
      <c r="K1145" s="14"/>
      <c r="L1145" s="14"/>
      <c r="M1145" s="14"/>
      <c r="N1145" s="178"/>
      <c r="O1145" s="51"/>
    </row>
    <row r="1146" spans="1:15" ht="15.75" customHeight="1" x14ac:dyDescent="0.2">
      <c r="A1146" s="14"/>
      <c r="B1146" s="14"/>
      <c r="C1146" s="14"/>
      <c r="D1146" s="40"/>
      <c r="E1146" s="14"/>
      <c r="F1146" s="14"/>
      <c r="G1146" s="14"/>
      <c r="H1146" s="6"/>
      <c r="I1146" s="6"/>
      <c r="J1146" s="14"/>
      <c r="K1146" s="14"/>
      <c r="L1146" s="14"/>
      <c r="M1146" s="14"/>
      <c r="N1146" s="178"/>
      <c r="O1146" s="51"/>
    </row>
    <row r="1147" spans="1:15" ht="15.75" customHeight="1" x14ac:dyDescent="0.2">
      <c r="A1147" s="14"/>
      <c r="B1147" s="14"/>
      <c r="C1147" s="14"/>
      <c r="D1147" s="40"/>
      <c r="E1147" s="14"/>
      <c r="F1147" s="14"/>
      <c r="G1147" s="14"/>
      <c r="H1147" s="6"/>
      <c r="I1147" s="6"/>
      <c r="J1147" s="14"/>
      <c r="K1147" s="14"/>
      <c r="L1147" s="14"/>
      <c r="M1147" s="14"/>
      <c r="N1147" s="178"/>
      <c r="O1147" s="51"/>
    </row>
    <row r="1148" spans="1:15" ht="15.75" customHeight="1" x14ac:dyDescent="0.2">
      <c r="A1148" s="14"/>
      <c r="B1148" s="14"/>
      <c r="C1148" s="14"/>
      <c r="D1148" s="40"/>
      <c r="E1148" s="14"/>
      <c r="F1148" s="14"/>
      <c r="G1148" s="14"/>
      <c r="H1148" s="6"/>
      <c r="I1148" s="6"/>
      <c r="J1148" s="14"/>
      <c r="K1148" s="14"/>
      <c r="L1148" s="14"/>
      <c r="M1148" s="14"/>
      <c r="N1148" s="178"/>
      <c r="O1148" s="51"/>
    </row>
    <row r="1149" spans="1:15" ht="15.75" customHeight="1" x14ac:dyDescent="0.2">
      <c r="A1149" s="14"/>
      <c r="B1149" s="14"/>
      <c r="C1149" s="14"/>
      <c r="D1149" s="40"/>
      <c r="E1149" s="14"/>
      <c r="F1149" s="14"/>
      <c r="G1149" s="14"/>
      <c r="H1149" s="6"/>
      <c r="I1149" s="6"/>
      <c r="J1149" s="14"/>
      <c r="K1149" s="14"/>
      <c r="L1149" s="14"/>
      <c r="M1149" s="14"/>
      <c r="N1149" s="178"/>
      <c r="O1149" s="51"/>
    </row>
    <row r="1150" spans="1:15" ht="15.75" customHeight="1" x14ac:dyDescent="0.2">
      <c r="A1150" s="14"/>
      <c r="B1150" s="14"/>
      <c r="C1150" s="14"/>
      <c r="D1150" s="40"/>
      <c r="E1150" s="14"/>
      <c r="F1150" s="14"/>
      <c r="G1150" s="14"/>
      <c r="H1150" s="6"/>
      <c r="I1150" s="6"/>
      <c r="J1150" s="14"/>
      <c r="K1150" s="14"/>
      <c r="L1150" s="14"/>
      <c r="M1150" s="14"/>
      <c r="N1150" s="178"/>
      <c r="O1150" s="51"/>
    </row>
    <row r="1151" spans="1:15" ht="15.75" customHeight="1" x14ac:dyDescent="0.2">
      <c r="A1151" s="14"/>
      <c r="B1151" s="14"/>
      <c r="C1151" s="14"/>
      <c r="D1151" s="40"/>
      <c r="E1151" s="14"/>
      <c r="F1151" s="14"/>
      <c r="G1151" s="14"/>
      <c r="H1151" s="6"/>
      <c r="I1151" s="6"/>
      <c r="J1151" s="14"/>
      <c r="K1151" s="14"/>
      <c r="L1151" s="14"/>
      <c r="M1151" s="14"/>
      <c r="N1151" s="178"/>
      <c r="O1151" s="51"/>
    </row>
    <row r="1152" spans="1:15" ht="15.75" customHeight="1" x14ac:dyDescent="0.2">
      <c r="A1152" s="14"/>
      <c r="B1152" s="14"/>
      <c r="C1152" s="14"/>
      <c r="D1152" s="40"/>
      <c r="E1152" s="14"/>
      <c r="F1152" s="14"/>
      <c r="G1152" s="14"/>
      <c r="H1152" s="6"/>
      <c r="I1152" s="6"/>
      <c r="J1152" s="14"/>
      <c r="K1152" s="14"/>
      <c r="L1152" s="14"/>
      <c r="M1152" s="14"/>
      <c r="N1152" s="178"/>
      <c r="O1152" s="51"/>
    </row>
    <row r="1153" spans="1:15" ht="15.75" customHeight="1" x14ac:dyDescent="0.2">
      <c r="A1153" s="14"/>
      <c r="B1153" s="14"/>
      <c r="C1153" s="14"/>
      <c r="D1153" s="40"/>
      <c r="E1153" s="14"/>
      <c r="F1153" s="14"/>
      <c r="G1153" s="14"/>
      <c r="H1153" s="6"/>
      <c r="I1153" s="6"/>
      <c r="J1153" s="14"/>
      <c r="K1153" s="14"/>
      <c r="L1153" s="14"/>
      <c r="M1153" s="14"/>
      <c r="N1153" s="178"/>
      <c r="O1153" s="51"/>
    </row>
    <row r="1154" spans="1:15" ht="15.75" customHeight="1" x14ac:dyDescent="0.2">
      <c r="A1154" s="14"/>
      <c r="B1154" s="14"/>
      <c r="C1154" s="14"/>
      <c r="D1154" s="40"/>
      <c r="E1154" s="14"/>
      <c r="F1154" s="14"/>
      <c r="G1154" s="14"/>
      <c r="H1154" s="6"/>
      <c r="I1154" s="6"/>
      <c r="J1154" s="14"/>
      <c r="K1154" s="14"/>
      <c r="L1154" s="14"/>
      <c r="M1154" s="14"/>
      <c r="N1154" s="178"/>
      <c r="O1154" s="51"/>
    </row>
    <row r="1155" spans="1:15" ht="15.75" customHeight="1" x14ac:dyDescent="0.2">
      <c r="A1155" s="14"/>
      <c r="B1155" s="14"/>
      <c r="C1155" s="14"/>
      <c r="D1155" s="40"/>
      <c r="E1155" s="14"/>
      <c r="F1155" s="14"/>
      <c r="G1155" s="14"/>
      <c r="H1155" s="6"/>
      <c r="I1155" s="6"/>
      <c r="J1155" s="14"/>
      <c r="K1155" s="14"/>
      <c r="L1155" s="14"/>
      <c r="M1155" s="14"/>
      <c r="N1155" s="178"/>
      <c r="O1155" s="51"/>
    </row>
    <row r="1156" spans="1:15" ht="15.75" customHeight="1" x14ac:dyDescent="0.2">
      <c r="A1156" s="14"/>
      <c r="B1156" s="14"/>
      <c r="C1156" s="14"/>
      <c r="D1156" s="40"/>
      <c r="E1156" s="14"/>
      <c r="F1156" s="14"/>
      <c r="G1156" s="14"/>
      <c r="H1156" s="6"/>
      <c r="I1156" s="6"/>
      <c r="J1156" s="14"/>
      <c r="K1156" s="14"/>
      <c r="L1156" s="14"/>
      <c r="M1156" s="14"/>
      <c r="N1156" s="178"/>
      <c r="O1156" s="51"/>
    </row>
    <row r="1157" spans="1:15" ht="15.75" customHeight="1" x14ac:dyDescent="0.2">
      <c r="A1157" s="14"/>
      <c r="B1157" s="14"/>
      <c r="C1157" s="14"/>
      <c r="D1157" s="40"/>
      <c r="E1157" s="14"/>
      <c r="F1157" s="14"/>
      <c r="G1157" s="14"/>
      <c r="H1157" s="6"/>
      <c r="I1157" s="6"/>
      <c r="J1157" s="14"/>
      <c r="K1157" s="14"/>
      <c r="L1157" s="14"/>
      <c r="M1157" s="14"/>
      <c r="N1157" s="178"/>
      <c r="O1157" s="51"/>
    </row>
    <row r="1158" spans="1:15" ht="15.75" customHeight="1" x14ac:dyDescent="0.2">
      <c r="A1158" s="14"/>
      <c r="B1158" s="14"/>
      <c r="C1158" s="14"/>
      <c r="D1158" s="40"/>
      <c r="E1158" s="14"/>
      <c r="F1158" s="14"/>
      <c r="G1158" s="14"/>
      <c r="H1158" s="6"/>
      <c r="I1158" s="6"/>
      <c r="J1158" s="14"/>
      <c r="K1158" s="14"/>
      <c r="L1158" s="14"/>
      <c r="M1158" s="14"/>
      <c r="N1158" s="178"/>
      <c r="O1158" s="51"/>
    </row>
    <row r="1159" spans="1:15" ht="15.75" customHeight="1" x14ac:dyDescent="0.2">
      <c r="A1159" s="14"/>
      <c r="B1159" s="14"/>
      <c r="C1159" s="14"/>
      <c r="D1159" s="40"/>
      <c r="E1159" s="14"/>
      <c r="F1159" s="14"/>
      <c r="G1159" s="14"/>
      <c r="H1159" s="6"/>
      <c r="I1159" s="6"/>
      <c r="J1159" s="14"/>
      <c r="K1159" s="14"/>
      <c r="L1159" s="14"/>
      <c r="M1159" s="14"/>
      <c r="N1159" s="178"/>
      <c r="O1159" s="51"/>
    </row>
    <row r="1160" spans="1:15" ht="15.75" customHeight="1" x14ac:dyDescent="0.2">
      <c r="A1160" s="14"/>
      <c r="B1160" s="14"/>
      <c r="C1160" s="14"/>
      <c r="D1160" s="40"/>
      <c r="E1160" s="14"/>
      <c r="F1160" s="14"/>
      <c r="G1160" s="14"/>
      <c r="H1160" s="6"/>
      <c r="I1160" s="6"/>
      <c r="J1160" s="14"/>
      <c r="K1160" s="14"/>
      <c r="L1160" s="14"/>
      <c r="M1160" s="14"/>
      <c r="N1160" s="178"/>
      <c r="O1160" s="51"/>
    </row>
    <row r="1161" spans="1:15" ht="15.75" customHeight="1" x14ac:dyDescent="0.2">
      <c r="A1161" s="14"/>
      <c r="B1161" s="14"/>
      <c r="C1161" s="14"/>
      <c r="D1161" s="40"/>
      <c r="E1161" s="14"/>
      <c r="F1161" s="14"/>
      <c r="G1161" s="14"/>
      <c r="H1161" s="6"/>
      <c r="I1161" s="6"/>
      <c r="J1161" s="14"/>
      <c r="K1161" s="14"/>
      <c r="L1161" s="14"/>
      <c r="M1161" s="14"/>
      <c r="N1161" s="178"/>
      <c r="O1161" s="51"/>
    </row>
    <row r="1162" spans="1:15" ht="15.75" customHeight="1" x14ac:dyDescent="0.2">
      <c r="A1162" s="14"/>
      <c r="B1162" s="14"/>
      <c r="C1162" s="14"/>
      <c r="D1162" s="40"/>
      <c r="E1162" s="14"/>
      <c r="F1162" s="14"/>
      <c r="G1162" s="14"/>
      <c r="H1162" s="6"/>
      <c r="I1162" s="6"/>
      <c r="J1162" s="14"/>
      <c r="K1162" s="14"/>
      <c r="L1162" s="14"/>
      <c r="M1162" s="14"/>
      <c r="N1162" s="178"/>
      <c r="O1162" s="51"/>
    </row>
    <row r="1163" spans="1:15" ht="15.75" customHeight="1" x14ac:dyDescent="0.2">
      <c r="A1163" s="14"/>
      <c r="B1163" s="14"/>
      <c r="C1163" s="14"/>
      <c r="D1163" s="40"/>
      <c r="E1163" s="14"/>
      <c r="F1163" s="14"/>
      <c r="G1163" s="14"/>
      <c r="H1163" s="6"/>
      <c r="I1163" s="6"/>
      <c r="J1163" s="14"/>
      <c r="K1163" s="14"/>
      <c r="L1163" s="14"/>
      <c r="M1163" s="14"/>
      <c r="N1163" s="178"/>
      <c r="O1163" s="51"/>
    </row>
    <row r="1164" spans="1:15" ht="15.75" customHeight="1" x14ac:dyDescent="0.2">
      <c r="A1164" s="14"/>
      <c r="B1164" s="14"/>
      <c r="C1164" s="14"/>
      <c r="D1164" s="40"/>
      <c r="E1164" s="14"/>
      <c r="F1164" s="14"/>
      <c r="G1164" s="14"/>
      <c r="H1164" s="6"/>
      <c r="I1164" s="6"/>
      <c r="J1164" s="14"/>
      <c r="K1164" s="14"/>
      <c r="L1164" s="14"/>
      <c r="M1164" s="14"/>
      <c r="N1164" s="178"/>
      <c r="O1164" s="51"/>
    </row>
    <row r="1165" spans="1:15" ht="15.75" customHeight="1" x14ac:dyDescent="0.2">
      <c r="A1165" s="14"/>
      <c r="B1165" s="14"/>
      <c r="C1165" s="14"/>
      <c r="D1165" s="40"/>
      <c r="E1165" s="14"/>
      <c r="F1165" s="14"/>
      <c r="G1165" s="14"/>
      <c r="H1165" s="6"/>
      <c r="I1165" s="6"/>
      <c r="J1165" s="14"/>
      <c r="K1165" s="14"/>
      <c r="L1165" s="14"/>
      <c r="M1165" s="14"/>
      <c r="N1165" s="178"/>
      <c r="O1165" s="51"/>
    </row>
    <row r="1166" spans="1:15" ht="15.75" customHeight="1" x14ac:dyDescent="0.2">
      <c r="A1166" s="14"/>
      <c r="B1166" s="14"/>
      <c r="C1166" s="14"/>
      <c r="D1166" s="40"/>
      <c r="E1166" s="14"/>
      <c r="F1166" s="14"/>
      <c r="G1166" s="14"/>
      <c r="H1166" s="6"/>
      <c r="I1166" s="6"/>
      <c r="J1166" s="14"/>
      <c r="K1166" s="14"/>
      <c r="L1166" s="14"/>
      <c r="M1166" s="14"/>
      <c r="N1166" s="178"/>
      <c r="O1166" s="51"/>
    </row>
    <row r="1167" spans="1:15" ht="15.75" customHeight="1" x14ac:dyDescent="0.2">
      <c r="A1167" s="14"/>
      <c r="B1167" s="14"/>
      <c r="C1167" s="14"/>
      <c r="D1167" s="40"/>
      <c r="E1167" s="14"/>
      <c r="F1167" s="14"/>
      <c r="G1167" s="14"/>
      <c r="H1167" s="6"/>
      <c r="I1167" s="6"/>
      <c r="J1167" s="14"/>
      <c r="K1167" s="14"/>
      <c r="L1167" s="14"/>
      <c r="M1167" s="14"/>
      <c r="N1167" s="178"/>
      <c r="O1167" s="51"/>
    </row>
    <row r="1168" spans="1:15" ht="15.75" customHeight="1" x14ac:dyDescent="0.2">
      <c r="A1168" s="14"/>
      <c r="B1168" s="14"/>
      <c r="C1168" s="14"/>
      <c r="D1168" s="40"/>
      <c r="E1168" s="14"/>
      <c r="F1168" s="14"/>
      <c r="G1168" s="14"/>
      <c r="H1168" s="6"/>
      <c r="I1168" s="6"/>
      <c r="J1168" s="14"/>
      <c r="K1168" s="14"/>
      <c r="L1168" s="14"/>
      <c r="M1168" s="14"/>
      <c r="N1168" s="178"/>
      <c r="O1168" s="51"/>
    </row>
    <row r="1169" spans="1:15" ht="15.75" customHeight="1" x14ac:dyDescent="0.2">
      <c r="A1169" s="14"/>
      <c r="B1169" s="14"/>
      <c r="C1169" s="14"/>
      <c r="D1169" s="40"/>
      <c r="E1169" s="14"/>
      <c r="F1169" s="14"/>
      <c r="G1169" s="14"/>
      <c r="H1169" s="6"/>
      <c r="I1169" s="6"/>
      <c r="J1169" s="14"/>
      <c r="K1169" s="14"/>
      <c r="L1169" s="14"/>
      <c r="M1169" s="14"/>
      <c r="N1169" s="178"/>
      <c r="O1169" s="51"/>
    </row>
    <row r="1170" spans="1:15" ht="15.75" customHeight="1" x14ac:dyDescent="0.2">
      <c r="A1170" s="14"/>
      <c r="B1170" s="14"/>
      <c r="C1170" s="14"/>
      <c r="D1170" s="40"/>
      <c r="E1170" s="14"/>
      <c r="F1170" s="14"/>
      <c r="G1170" s="14"/>
      <c r="H1170" s="6"/>
      <c r="I1170" s="6"/>
      <c r="J1170" s="14"/>
      <c r="K1170" s="14"/>
      <c r="L1170" s="14"/>
      <c r="M1170" s="14"/>
      <c r="N1170" s="178"/>
      <c r="O1170" s="51"/>
    </row>
    <row r="1171" spans="1:15" ht="15.75" customHeight="1" x14ac:dyDescent="0.2">
      <c r="A1171" s="14"/>
      <c r="B1171" s="14"/>
      <c r="C1171" s="14"/>
      <c r="D1171" s="40"/>
      <c r="E1171" s="14"/>
      <c r="F1171" s="14"/>
      <c r="G1171" s="14"/>
      <c r="H1171" s="6"/>
      <c r="I1171" s="6"/>
      <c r="J1171" s="14"/>
      <c r="K1171" s="14"/>
      <c r="L1171" s="14"/>
      <c r="M1171" s="14"/>
      <c r="N1171" s="178"/>
      <c r="O1171" s="51"/>
    </row>
    <row r="1172" spans="1:15" ht="15.75" customHeight="1" x14ac:dyDescent="0.2">
      <c r="A1172" s="14"/>
      <c r="B1172" s="14"/>
      <c r="C1172" s="14"/>
      <c r="D1172" s="40"/>
      <c r="E1172" s="14"/>
      <c r="F1172" s="14"/>
      <c r="G1172" s="14"/>
      <c r="H1172" s="6"/>
      <c r="I1172" s="6"/>
      <c r="J1172" s="14"/>
      <c r="K1172" s="14"/>
      <c r="L1172" s="14"/>
      <c r="M1172" s="14"/>
      <c r="N1172" s="178"/>
      <c r="O1172" s="51"/>
    </row>
    <row r="1173" spans="1:15" ht="15.75" customHeight="1" x14ac:dyDescent="0.2">
      <c r="A1173" s="14"/>
      <c r="B1173" s="14"/>
      <c r="C1173" s="14"/>
      <c r="D1173" s="40"/>
      <c r="E1173" s="14"/>
      <c r="F1173" s="14"/>
      <c r="G1173" s="14"/>
      <c r="H1173" s="6"/>
      <c r="I1173" s="6"/>
      <c r="J1173" s="14"/>
      <c r="K1173" s="14"/>
      <c r="L1173" s="14"/>
      <c r="M1173" s="14"/>
      <c r="N1173" s="178"/>
      <c r="O1173" s="51"/>
    </row>
    <row r="1174" spans="1:15" ht="15.75" customHeight="1" x14ac:dyDescent="0.2">
      <c r="A1174" s="14"/>
      <c r="B1174" s="14"/>
      <c r="C1174" s="14"/>
      <c r="D1174" s="40"/>
      <c r="E1174" s="14"/>
      <c r="F1174" s="14"/>
      <c r="G1174" s="14"/>
      <c r="H1174" s="6"/>
      <c r="I1174" s="6"/>
      <c r="J1174" s="14"/>
      <c r="K1174" s="14"/>
      <c r="L1174" s="14"/>
      <c r="M1174" s="14"/>
      <c r="N1174" s="178"/>
      <c r="O1174" s="51"/>
    </row>
    <row r="1175" spans="1:15" ht="15.75" customHeight="1" x14ac:dyDescent="0.2">
      <c r="A1175" s="14"/>
      <c r="B1175" s="14"/>
      <c r="C1175" s="14"/>
      <c r="D1175" s="40"/>
      <c r="E1175" s="14"/>
      <c r="F1175" s="14"/>
      <c r="G1175" s="14"/>
      <c r="H1175" s="6"/>
      <c r="I1175" s="6"/>
      <c r="J1175" s="14"/>
      <c r="K1175" s="14"/>
      <c r="L1175" s="14"/>
      <c r="M1175" s="14"/>
      <c r="N1175" s="178"/>
      <c r="O1175" s="51"/>
    </row>
    <row r="1176" spans="1:15" ht="15.75" customHeight="1" x14ac:dyDescent="0.2">
      <c r="A1176" s="14"/>
      <c r="B1176" s="14"/>
      <c r="C1176" s="14"/>
      <c r="D1176" s="40"/>
      <c r="E1176" s="14"/>
      <c r="F1176" s="14"/>
      <c r="G1176" s="14"/>
      <c r="H1176" s="6"/>
      <c r="I1176" s="6"/>
      <c r="J1176" s="14"/>
      <c r="K1176" s="14"/>
      <c r="L1176" s="14"/>
      <c r="M1176" s="14"/>
      <c r="N1176" s="178"/>
      <c r="O1176" s="51"/>
    </row>
    <row r="1177" spans="1:15" ht="15.75" customHeight="1" x14ac:dyDescent="0.2">
      <c r="A1177" s="14"/>
      <c r="B1177" s="14"/>
      <c r="C1177" s="14"/>
      <c r="D1177" s="40"/>
      <c r="E1177" s="14"/>
      <c r="F1177" s="14"/>
      <c r="G1177" s="14"/>
      <c r="H1177" s="6"/>
      <c r="I1177" s="6"/>
      <c r="J1177" s="14"/>
      <c r="K1177" s="14"/>
      <c r="L1177" s="14"/>
      <c r="M1177" s="14"/>
      <c r="N1177" s="178"/>
      <c r="O1177" s="51"/>
    </row>
    <row r="1178" spans="1:15" ht="15.75" customHeight="1" x14ac:dyDescent="0.2">
      <c r="A1178" s="14"/>
      <c r="B1178" s="14"/>
      <c r="C1178" s="14"/>
      <c r="D1178" s="40"/>
      <c r="E1178" s="14"/>
      <c r="F1178" s="14"/>
      <c r="G1178" s="14"/>
      <c r="H1178" s="6"/>
      <c r="I1178" s="6"/>
      <c r="J1178" s="14"/>
      <c r="K1178" s="14"/>
      <c r="L1178" s="14"/>
      <c r="M1178" s="14"/>
      <c r="N1178" s="178"/>
      <c r="O1178" s="51"/>
    </row>
    <row r="1179" spans="1:15" ht="15.75" customHeight="1" x14ac:dyDescent="0.2">
      <c r="A1179" s="14"/>
      <c r="B1179" s="14"/>
      <c r="C1179" s="14"/>
      <c r="D1179" s="40"/>
      <c r="E1179" s="14"/>
      <c r="F1179" s="14"/>
      <c r="G1179" s="14"/>
      <c r="H1179" s="6"/>
      <c r="I1179" s="6"/>
      <c r="J1179" s="14"/>
      <c r="K1179" s="14"/>
      <c r="L1179" s="14"/>
      <c r="M1179" s="14"/>
      <c r="N1179" s="178"/>
      <c r="O1179" s="51"/>
    </row>
    <row r="1180" spans="1:15" ht="15.75" customHeight="1" x14ac:dyDescent="0.2">
      <c r="A1180" s="14"/>
      <c r="B1180" s="14"/>
      <c r="C1180" s="14"/>
      <c r="D1180" s="40"/>
      <c r="E1180" s="14"/>
      <c r="F1180" s="14"/>
      <c r="G1180" s="14"/>
      <c r="H1180" s="6"/>
      <c r="I1180" s="6"/>
      <c r="J1180" s="14"/>
      <c r="K1180" s="14"/>
      <c r="L1180" s="14"/>
      <c r="M1180" s="14"/>
      <c r="N1180" s="178"/>
      <c r="O1180" s="51"/>
    </row>
    <row r="1181" spans="1:15" ht="15.75" customHeight="1" x14ac:dyDescent="0.2">
      <c r="A1181" s="14"/>
      <c r="B1181" s="14"/>
      <c r="C1181" s="14"/>
      <c r="D1181" s="40"/>
      <c r="E1181" s="14"/>
      <c r="F1181" s="14"/>
      <c r="G1181" s="14"/>
      <c r="H1181" s="6"/>
      <c r="I1181" s="6"/>
      <c r="J1181" s="14"/>
      <c r="K1181" s="14"/>
      <c r="L1181" s="14"/>
      <c r="M1181" s="14"/>
      <c r="N1181" s="178"/>
      <c r="O1181" s="51"/>
    </row>
    <row r="1182" spans="1:15" ht="15.75" customHeight="1" x14ac:dyDescent="0.2">
      <c r="D1182" s="40"/>
      <c r="H1182" s="110"/>
      <c r="I1182" s="110"/>
      <c r="J1182" s="14"/>
      <c r="M1182" s="14"/>
      <c r="N1182" s="184"/>
    </row>
    <row r="1183" spans="1:15" ht="15.75" customHeight="1" x14ac:dyDescent="0.2">
      <c r="D1183" s="40"/>
      <c r="H1183" s="110"/>
      <c r="I1183" s="110"/>
      <c r="J1183" s="14"/>
      <c r="M1183" s="14"/>
      <c r="N1183" s="184"/>
    </row>
    <row r="1184" spans="1:15" ht="15.75" customHeight="1" x14ac:dyDescent="0.2">
      <c r="D1184" s="40"/>
      <c r="H1184" s="110"/>
      <c r="I1184" s="110"/>
      <c r="J1184" s="14"/>
      <c r="M1184" s="14"/>
      <c r="N1184" s="184"/>
    </row>
    <row r="1185" spans="4:14" ht="15.75" customHeight="1" x14ac:dyDescent="0.2">
      <c r="D1185" s="40"/>
      <c r="H1185" s="110"/>
      <c r="I1185" s="110"/>
      <c r="J1185" s="14"/>
      <c r="M1185" s="14"/>
      <c r="N1185" s="184"/>
    </row>
    <row r="1186" spans="4:14" ht="15.75" customHeight="1" x14ac:dyDescent="0.2">
      <c r="D1186" s="40"/>
      <c r="H1186" s="110"/>
      <c r="I1186" s="110"/>
      <c r="J1186" s="14"/>
      <c r="M1186" s="14"/>
      <c r="N1186" s="184"/>
    </row>
    <row r="1187" spans="4:14" ht="15.75" customHeight="1" x14ac:dyDescent="0.2">
      <c r="D1187" s="40"/>
      <c r="H1187" s="110"/>
      <c r="I1187" s="110"/>
      <c r="J1187" s="14"/>
      <c r="M1187" s="14"/>
      <c r="N1187" s="184"/>
    </row>
    <row r="1188" spans="4:14" ht="15.75" customHeight="1" x14ac:dyDescent="0.2">
      <c r="D1188" s="40"/>
      <c r="H1188" s="110"/>
      <c r="I1188" s="110"/>
      <c r="J1188" s="14"/>
      <c r="M1188" s="14"/>
      <c r="N1188" s="184"/>
    </row>
    <row r="1189" spans="4:14" ht="15.75" customHeight="1" x14ac:dyDescent="0.2">
      <c r="D1189" s="40"/>
      <c r="H1189" s="110"/>
      <c r="I1189" s="110"/>
      <c r="J1189" s="14"/>
      <c r="M1189" s="14"/>
      <c r="N1189" s="184"/>
    </row>
    <row r="1190" spans="4:14" ht="15.75" customHeight="1" x14ac:dyDescent="0.2">
      <c r="D1190" s="40"/>
      <c r="H1190" s="110"/>
      <c r="I1190" s="110"/>
      <c r="J1190" s="14"/>
      <c r="M1190" s="14"/>
      <c r="N1190" s="184"/>
    </row>
    <row r="1191" spans="4:14" ht="15.75" customHeight="1" x14ac:dyDescent="0.2">
      <c r="D1191" s="40"/>
      <c r="H1191" s="110"/>
      <c r="I1191" s="110"/>
      <c r="J1191" s="14"/>
      <c r="M1191" s="14"/>
      <c r="N1191" s="184"/>
    </row>
    <row r="1192" spans="4:14" ht="15.75" customHeight="1" x14ac:dyDescent="0.2">
      <c r="D1192" s="40"/>
      <c r="H1192" s="110"/>
      <c r="I1192" s="110"/>
      <c r="J1192" s="14"/>
      <c r="M1192" s="14"/>
      <c r="N1192" s="184"/>
    </row>
    <row r="1193" spans="4:14" ht="15.75" customHeight="1" x14ac:dyDescent="0.2">
      <c r="D1193" s="40"/>
      <c r="H1193" s="110"/>
      <c r="I1193" s="110"/>
      <c r="J1193" s="14"/>
      <c r="M1193" s="14"/>
      <c r="N1193" s="184"/>
    </row>
    <row r="1194" spans="4:14" ht="15.75" customHeight="1" x14ac:dyDescent="0.2">
      <c r="D1194" s="40"/>
      <c r="H1194" s="110"/>
      <c r="I1194" s="110"/>
      <c r="J1194" s="14"/>
      <c r="M1194" s="14"/>
      <c r="N1194" s="184"/>
    </row>
    <row r="1195" spans="4:14" ht="15.75" customHeight="1" x14ac:dyDescent="0.2">
      <c r="D1195" s="40"/>
      <c r="H1195" s="110"/>
      <c r="I1195" s="110"/>
      <c r="J1195" s="14"/>
      <c r="M1195" s="14"/>
      <c r="N1195" s="184"/>
    </row>
    <row r="1196" spans="4:14" ht="15.75" customHeight="1" x14ac:dyDescent="0.2">
      <c r="D1196" s="40"/>
      <c r="H1196" s="110"/>
      <c r="I1196" s="110"/>
      <c r="J1196" s="14"/>
      <c r="M1196" s="14"/>
      <c r="N1196" s="184"/>
    </row>
    <row r="1197" spans="4:14" ht="15.75" customHeight="1" x14ac:dyDescent="0.2">
      <c r="D1197" s="40"/>
      <c r="H1197" s="110"/>
      <c r="I1197" s="110"/>
      <c r="J1197" s="14"/>
      <c r="M1197" s="14"/>
      <c r="N1197" s="184"/>
    </row>
    <row r="1198" spans="4:14" ht="15.75" customHeight="1" x14ac:dyDescent="0.2">
      <c r="D1198" s="40"/>
      <c r="H1198" s="110"/>
      <c r="I1198" s="110"/>
      <c r="J1198" s="14"/>
      <c r="M1198" s="14"/>
      <c r="N1198" s="184"/>
    </row>
    <row r="1199" spans="4:14" ht="15.75" customHeight="1" x14ac:dyDescent="0.2">
      <c r="D1199" s="40"/>
      <c r="H1199" s="110"/>
      <c r="I1199" s="110"/>
      <c r="J1199" s="14"/>
      <c r="M1199" s="14"/>
      <c r="N1199" s="184"/>
    </row>
    <row r="1200" spans="4:14" ht="15.75" customHeight="1" x14ac:dyDescent="0.2">
      <c r="D1200" s="40"/>
      <c r="H1200" s="110"/>
      <c r="I1200" s="110"/>
      <c r="J1200" s="14"/>
      <c r="M1200" s="14"/>
      <c r="N1200" s="184"/>
    </row>
    <row r="1201" spans="4:14" ht="15.75" customHeight="1" x14ac:dyDescent="0.2">
      <c r="D1201" s="40"/>
      <c r="H1201" s="110"/>
      <c r="I1201" s="110"/>
      <c r="J1201" s="14"/>
      <c r="M1201" s="14"/>
      <c r="N1201" s="184"/>
    </row>
  </sheetData>
  <mergeCells count="1">
    <mergeCell ref="J26:K26"/>
  </mergeCells>
  <dataValidations count="1">
    <dataValidation type="list" allowBlank="1" showErrorMessage="1" sqref="B20" xr:uid="{00000000-0002-0000-0000-000000000000}">
      <formula1>"82000922 - Rob Davis,82000595 - Richard Pass,82000596 - Darran McBride,82000597 - Ashley Leatherland,82000598 - Neil Matthews,82000599 - Peter Watson,82000600 - Howard Gregory,82000601 - Bridget Barrett,82000606 - Christine Delaborde,82000128 - UK House"</formula1>
    </dataValidation>
  </dataValidations>
  <hyperlinks>
    <hyperlink ref="B4" r:id="rId1" xr:uid="{00000000-0004-0000-0000-000000000000}"/>
    <hyperlink ref="F9" r:id="rId2" xr:uid="{00000000-0004-0000-0000-000001000000}"/>
  </hyperlinks>
  <pageMargins left="0.7" right="0.7" top="0.75" bottom="0.75" header="0" footer="0"/>
  <pageSetup paperSize="9" orientation="portrait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Gift Catalogue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Wells</dc:creator>
  <cp:lastModifiedBy>Olivia Moody</cp:lastModifiedBy>
  <dcterms:created xsi:type="dcterms:W3CDTF">2023-10-23T21:11:55Z</dcterms:created>
  <dcterms:modified xsi:type="dcterms:W3CDTF">2026-09-29T15:46:32Z</dcterms:modified>
</cp:coreProperties>
</file>