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D2A4DA47-6064-BD47-9039-41DA5FA4813F}" xr6:coauthVersionLast="47" xr6:coauthVersionMax="47" xr10:uidLastSave="{00000000-0000-0000-0000-000000000000}"/>
  <bookViews>
    <workbookView xWindow="9420" yWindow="500" windowWidth="2882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L1040" i="1" l="1"/>
  <c r="I635" i="1"/>
  <c r="M635" i="1" s="1"/>
  <c r="L635" i="1" s="1"/>
  <c r="I636" i="1"/>
  <c r="M636" i="1" s="1"/>
  <c r="L636" i="1" s="1"/>
  <c r="I637" i="1"/>
  <c r="M637" i="1" s="1"/>
  <c r="L637" i="1" s="1"/>
  <c r="I638" i="1"/>
  <c r="M638" i="1" s="1"/>
  <c r="L638" i="1" s="1"/>
  <c r="I437" i="1"/>
  <c r="M437" i="1" s="1"/>
  <c r="L437" i="1" s="1"/>
  <c r="I656" i="1"/>
  <c r="M656" i="1" s="1"/>
  <c r="L656" i="1" s="1"/>
  <c r="I657" i="1"/>
  <c r="M657" i="1" s="1"/>
  <c r="L657" i="1" s="1"/>
  <c r="I658" i="1"/>
  <c r="M658" i="1" s="1"/>
  <c r="L658" i="1" s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64" i="1"/>
  <c r="M664" i="1" s="1"/>
  <c r="L664" i="1" s="1"/>
  <c r="I665" i="1"/>
  <c r="M665" i="1" s="1"/>
  <c r="L665" i="1" s="1"/>
  <c r="I666" i="1"/>
  <c r="M666" i="1" s="1"/>
  <c r="L666" i="1" s="1"/>
  <c r="I667" i="1"/>
  <c r="M667" i="1" s="1"/>
  <c r="L667" i="1" s="1"/>
  <c r="I668" i="1"/>
  <c r="M668" i="1" s="1"/>
  <c r="L668" i="1" s="1"/>
  <c r="I669" i="1"/>
  <c r="M669" i="1" s="1"/>
  <c r="L669" i="1" s="1"/>
  <c r="I670" i="1"/>
  <c r="M670" i="1" s="1"/>
  <c r="L670" i="1" s="1"/>
  <c r="I655" i="1"/>
  <c r="M655" i="1" s="1"/>
  <c r="L655" i="1" s="1"/>
  <c r="K1043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1" i="1"/>
  <c r="L1039" i="1"/>
  <c r="L1038" i="1"/>
  <c r="L1037" i="1"/>
  <c r="L1036" i="1"/>
  <c r="I1033" i="1"/>
  <c r="M1033" i="1" s="1"/>
  <c r="L1033" i="1" s="1"/>
  <c r="I1032" i="1"/>
  <c r="M1032" i="1" s="1"/>
  <c r="L1032" i="1" s="1"/>
  <c r="I1031" i="1"/>
  <c r="M1031" i="1" s="1"/>
  <c r="L1031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M888" i="1"/>
  <c r="L888" i="1" s="1"/>
  <c r="M887" i="1"/>
  <c r="L887" i="1" s="1"/>
  <c r="M886" i="1"/>
  <c r="L886" i="1" s="1"/>
  <c r="I885" i="1"/>
  <c r="M885" i="1" s="1"/>
  <c r="L885" i="1" s="1"/>
  <c r="I882" i="1"/>
  <c r="M882" i="1" s="1"/>
  <c r="L882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6" i="1"/>
  <c r="M856" i="1" s="1"/>
  <c r="L856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15" i="1"/>
  <c r="M815" i="1" s="1"/>
  <c r="L815" i="1" s="1"/>
  <c r="I831" i="1"/>
  <c r="M831" i="1" s="1"/>
  <c r="L831" i="1" s="1"/>
  <c r="I830" i="1"/>
  <c r="M830" i="1" s="1"/>
  <c r="L830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0" i="1"/>
  <c r="M730" i="1" s="1"/>
  <c r="L730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4" i="1"/>
  <c r="M684" i="1" s="1"/>
  <c r="L684" i="1" s="1"/>
  <c r="I683" i="1"/>
  <c r="M683" i="1" s="1"/>
  <c r="L683" i="1" s="1"/>
  <c r="I682" i="1"/>
  <c r="M682" i="1" s="1"/>
  <c r="L682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2" i="1"/>
  <c r="M632" i="1" s="1"/>
  <c r="L632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26" i="1" l="1"/>
  <c r="L1043" i="1"/>
  <c r="N759" i="1"/>
  <c r="N555" i="1"/>
  <c r="N324" i="1"/>
  <c r="N470" i="1"/>
  <c r="N36" i="1"/>
  <c r="N533" i="1"/>
  <c r="N92" i="1"/>
  <c r="N685" i="1"/>
  <c r="N680" i="1"/>
  <c r="N88" i="1"/>
  <c r="N390" i="1"/>
  <c r="N66" i="1"/>
  <c r="N56" i="1"/>
  <c r="N78" i="1"/>
  <c r="N96" i="1"/>
  <c r="N336" i="1"/>
  <c r="N46" i="1"/>
  <c r="N126" i="1"/>
  <c r="N633" i="1"/>
  <c r="N442" i="1"/>
  <c r="N494" i="1"/>
  <c r="N731" i="1"/>
  <c r="N525" i="1"/>
  <c r="N621" i="1"/>
  <c r="N653" i="1"/>
  <c r="N671" i="1"/>
  <c r="N694" i="1"/>
  <c r="N955" i="1"/>
  <c r="N1029" i="1"/>
  <c r="N871" i="1"/>
  <c r="N883" i="1"/>
  <c r="N889" i="1"/>
  <c r="N832" i="1"/>
  <c r="N785" i="1"/>
  <c r="N857" i="1"/>
  <c r="N1034" i="1"/>
</calcChain>
</file>

<file path=xl/sharedStrings.xml><?xml version="1.0" encoding="utf-8"?>
<sst xmlns="http://schemas.openxmlformats.org/spreadsheetml/2006/main" count="4710" uniqueCount="1991">
  <si>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</si>
  <si>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</si>
  <si>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</si>
  <si>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</si>
  <si>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</si>
  <si>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</si>
  <si>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</si>
  <si>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</si>
  <si>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</si>
  <si>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</si>
  <si>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</si>
  <si>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</si>
  <si>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</si>
  <si>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</si>
  <si>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</si>
  <si>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</si>
  <si>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</si>
  <si>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</si>
  <si>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</si>
  <si>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</si>
  <si>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</si>
  <si>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</si>
  <si>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</si>
  <si>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</si>
  <si>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</si>
  <si>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</si>
  <si>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</si>
  <si>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</si>
  <si>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</si>
  <si>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</si>
  <si>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</si>
  <si>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</si>
  <si>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</si>
  <si>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</si>
  <si>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</si>
  <si>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</si>
  <si>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</si>
  <si>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</si>
  <si>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</si>
  <si>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</si>
  <si>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</si>
  <si>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</si>
  <si>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</si>
  <si>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</si>
  <si>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</si>
  <si>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</si>
  <si>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</si>
  <si>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</si>
  <si>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</si>
  <si>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</si>
  <si>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</si>
  <si>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</si>
  <si>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</si>
  <si>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</si>
  <si>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</si>
  <si>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</si>
  <si>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</si>
  <si>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</si>
  <si>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</si>
  <si>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</si>
  <si>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</si>
  <si>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</si>
  <si>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</si>
  <si>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</si>
  <si>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</si>
  <si>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</si>
  <si>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</si>
  <si>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</si>
  <si>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</si>
  <si>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</si>
  <si>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</si>
  <si>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</si>
  <si>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</si>
  <si>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</si>
  <si>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</si>
  <si>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</si>
  <si>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</si>
  <si>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</si>
  <si>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</si>
  <si>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</si>
  <si>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</si>
  <si>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</si>
  <si>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</si>
  <si>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</si>
  <si>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</si>
  <si>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</si>
  <si>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</si>
  <si>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</si>
  <si>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</si>
  <si>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</si>
  <si>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</si>
  <si>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</si>
  <si>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</si>
  <si>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</si>
  <si>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</si>
  <si>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</si>
  <si>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</si>
  <si>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</si>
  <si>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</si>
  <si>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</si>
  <si>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</si>
  <si>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</si>
  <si>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</si>
  <si>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</si>
  <si>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</si>
  <si>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</si>
  <si>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</si>
  <si>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</si>
  <si>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</si>
  <si>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</si>
  <si>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</si>
  <si>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</si>
  <si>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</si>
  <si>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</si>
  <si>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</si>
  <si>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</si>
  <si>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</si>
  <si>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</si>
  <si>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</si>
  <si>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</si>
  <si>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</si>
  <si>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</si>
  <si>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</si>
  <si>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</si>
  <si>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</si>
  <si>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</si>
  <si>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</si>
  <si>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</si>
  <si>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</si>
  <si>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</si>
  <si>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</si>
  <si>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</si>
  <si>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</si>
  <si>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</si>
  <si>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</si>
  <si>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</si>
  <si>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</si>
  <si>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</si>
  <si>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</si>
  <si>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</si>
  <si>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</si>
  <si>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</si>
  <si>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</si>
  <si>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</si>
  <si>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</si>
  <si>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</si>
  <si>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</si>
  <si>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</si>
  <si>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</si>
  <si>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</si>
  <si>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</si>
  <si>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</si>
  <si>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</si>
  <si>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</si>
  <si>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</si>
  <si>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</si>
  <si>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</si>
  <si>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</si>
  <si>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</si>
  <si>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</si>
  <si>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</si>
  <si>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</si>
  <si>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</si>
  <si>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</si>
  <si>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</si>
  <si>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</si>
  <si>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</si>
  <si>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</si>
  <si>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</si>
  <si>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</si>
  <si>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</si>
  <si>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</si>
  <si>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</si>
  <si>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</si>
  <si>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</si>
  <si>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</si>
  <si>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</si>
  <si>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</si>
  <si>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</si>
  <si>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</si>
  <si>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</si>
  <si>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</si>
  <si>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</si>
  <si>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</si>
  <si>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</si>
  <si>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</si>
  <si>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</si>
  <si>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</si>
  <si>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</si>
  <si>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</si>
  <si>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</si>
  <si>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</si>
  <si>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</si>
  <si>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</si>
  <si>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</si>
  <si>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</si>
  <si>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</si>
  <si>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</si>
  <si>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</si>
  <si>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</si>
  <si>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</si>
  <si>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</si>
  <si>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</si>
  <si>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</si>
  <si>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</si>
  <si>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</si>
  <si>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</si>
  <si>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</si>
  <si>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</si>
  <si>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</si>
  <si>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</si>
  <si>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</si>
  <si>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</si>
  <si>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</si>
  <si>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</si>
  <si>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</si>
  <si>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</si>
  <si>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</si>
  <si>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</si>
  <si>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</si>
  <si>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</si>
  <si>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</si>
  <si>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</si>
  <si>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</si>
  <si>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</si>
  <si>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</si>
  <si>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</si>
  <si>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</si>
  <si>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</si>
  <si>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</si>
  <si>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</si>
  <si>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</si>
  <si>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</si>
  <si>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</si>
  <si>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</si>
  <si>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</si>
  <si>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</si>
  <si>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</si>
  <si>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</si>
  <si>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</si>
  <si>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</si>
  <si>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</si>
  <si>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</si>
  <si>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</si>
  <si>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</si>
  <si>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</si>
  <si>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</si>
  <si>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</si>
  <si>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</si>
  <si>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</si>
  <si>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</si>
  <si>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</si>
  <si>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</si>
  <si>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</si>
  <si>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</si>
  <si>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</si>
  <si>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</si>
  <si>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</si>
  <si>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</si>
  <si>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</si>
  <si>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</si>
  <si>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</si>
  <si>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</si>
  <si>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</si>
  <si>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</si>
  <si>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</si>
  <si>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</si>
  <si>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</si>
  <si>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</si>
  <si>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</si>
  <si>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</si>
  <si>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</si>
  <si>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</si>
  <si>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</si>
  <si>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</si>
  <si>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</si>
  <si>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</si>
  <si>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</si>
  <si>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</si>
  <si>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</si>
  <si>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</si>
  <si>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</si>
  <si>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</si>
  <si>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</si>
  <si>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</si>
  <si>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</si>
  <si>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</si>
  <si>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</si>
  <si>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</si>
  <si>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</si>
  <si>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</si>
  <si>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</si>
  <si>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</si>
  <si>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</si>
  <si>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</si>
  <si>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</si>
  <si>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</si>
  <si>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</si>
  <si>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</si>
  <si>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</si>
  <si>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</si>
  <si>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</si>
  <si>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</si>
  <si>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</si>
  <si>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</si>
  <si>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</si>
  <si>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</si>
  <si>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</si>
  <si>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</si>
  <si>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</si>
  <si>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</si>
  <si>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</si>
  <si>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</si>
  <si>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</si>
  <si>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</si>
  <si>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</si>
  <si>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</si>
  <si>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</si>
  <si>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</si>
  <si>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</si>
  <si>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</si>
  <si>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</si>
  <si>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</si>
  <si>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</si>
  <si>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</si>
  <si>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</si>
  <si>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</si>
  <si>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</si>
  <si>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</si>
  <si>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</si>
  <si>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</si>
  <si>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</si>
  <si>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</si>
  <si>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</si>
  <si>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</si>
  <si>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</si>
  <si>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</si>
  <si>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</si>
  <si>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</si>
  <si>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</si>
  <si>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</si>
  <si>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</si>
  <si>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</si>
  <si>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</si>
  <si>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</si>
  <si>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</si>
  <si>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</si>
  <si>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</si>
  <si>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</si>
  <si>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</si>
  <si>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</si>
  <si>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</si>
  <si>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</si>
  <si>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</si>
  <si>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</si>
  <si>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</si>
  <si>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</si>
  <si>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</si>
  <si>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</si>
  <si>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</si>
  <si>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</si>
  <si>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</si>
  <si>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</si>
  <si>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</si>
  <si>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</si>
  <si>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</si>
  <si>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</si>
  <si>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</si>
  <si>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</si>
  <si>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</si>
  <si>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</si>
  <si>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</si>
  <si>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</si>
  <si>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</si>
  <si>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</si>
  <si>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</si>
  <si>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</si>
  <si>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</si>
  <si>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</si>
  <si>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</si>
  <si>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</si>
  <si>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</si>
  <si>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</si>
  <si>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</si>
  <si>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</si>
  <si>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</si>
  <si>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</si>
  <si>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</si>
  <si>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</si>
  <si>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</si>
  <si>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</si>
  <si>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</si>
  <si>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</si>
  <si>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</si>
  <si>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</si>
  <si>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</si>
  <si>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</si>
  <si>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</si>
  <si>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</si>
  <si>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</si>
  <si>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</si>
  <si>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</si>
  <si>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</si>
  <si>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</si>
  <si>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</si>
  <si>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</si>
  <si>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</si>
  <si>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</si>
  <si>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</si>
  <si>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</si>
  <si>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</si>
  <si>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</si>
  <si>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</si>
  <si>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</si>
  <si>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</si>
  <si>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</si>
  <si>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</si>
  <si>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</si>
  <si>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</si>
  <si>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</si>
  <si>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</si>
  <si>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</si>
  <si>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</si>
  <si>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</si>
  <si>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</si>
  <si>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</si>
  <si>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</si>
  <si>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</si>
  <si>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</si>
  <si>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</si>
  <si>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</si>
  <si>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</si>
  <si>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</si>
  <si>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</si>
  <si>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</si>
  <si>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</si>
  <si>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</si>
  <si>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</si>
  <si>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</si>
  <si>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</si>
  <si>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</si>
  <si>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</si>
  <si>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</si>
  <si>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</si>
  <si>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</si>
  <si>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</si>
  <si>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</si>
  <si>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</si>
  <si>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</si>
  <si>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</si>
  <si>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</si>
  <si>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</si>
  <si>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</si>
  <si>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</si>
  <si>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</si>
  <si>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</si>
  <si>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</si>
  <si>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</si>
  <si>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</si>
  <si>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</si>
  <si>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</si>
  <si>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</si>
  <si>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</si>
  <si>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</si>
  <si>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</si>
  <si>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</si>
  <si>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</si>
  <si>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</si>
  <si>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</si>
  <si>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</si>
  <si>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</si>
  <si>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</si>
  <si>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</si>
  <si>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</si>
  <si>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</si>
  <si>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</si>
  <si>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</si>
  <si>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</si>
  <si>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</si>
  <si>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</si>
  <si>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</si>
  <si>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</si>
  <si>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</si>
  <si>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</si>
  <si>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</si>
  <si>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</si>
  <si>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</si>
  <si>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</si>
  <si>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</si>
  <si>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</si>
  <si>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</si>
  <si>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</si>
  <si>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</si>
  <si>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</si>
  <si>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</si>
  <si>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</si>
  <si>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</si>
  <si>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</si>
  <si>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</si>
  <si>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</si>
  <si>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</si>
  <si>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</si>
  <si>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</si>
  <si>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</si>
  <si>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</si>
  <si>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</si>
  <si>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</si>
  <si>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</si>
  <si>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</si>
  <si>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</si>
  <si>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</si>
  <si>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</si>
  <si>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</si>
  <si>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</si>
  <si>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</si>
  <si>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</si>
  <si>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</si>
  <si>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</si>
  <si>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</si>
  <si>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</si>
  <si>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</si>
  <si>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</si>
  <si>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</si>
  <si>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</si>
  <si>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</si>
  <si>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</si>
  <si>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</si>
  <si>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</si>
  <si>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</si>
  <si>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</si>
  <si>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</si>
  <si>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</si>
  <si>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</si>
  <si>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</si>
  <si>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</si>
  <si>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</si>
  <si>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</si>
  <si>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</si>
  <si>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</si>
  <si>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</si>
  <si>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</si>
  <si>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</si>
  <si>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</si>
  <si>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</si>
  <si>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</si>
  <si>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</si>
  <si>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</si>
  <si>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</si>
  <si>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</si>
  <si>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</si>
  <si>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</si>
  <si>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</si>
  <si>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</si>
  <si>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</si>
  <si>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</si>
  <si>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</si>
  <si>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</si>
  <si>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</si>
  <si>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</si>
  <si>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</si>
  <si>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</si>
  <si>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</si>
  <si>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</si>
  <si>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</si>
  <si>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</si>
  <si>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</si>
  <si>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</si>
  <si>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</si>
  <si>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</si>
  <si>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</si>
  <si>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</si>
  <si>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</si>
  <si>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</si>
  <si>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</si>
  <si>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</si>
  <si>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</si>
  <si>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</si>
  <si>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</si>
  <si>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</si>
  <si>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</si>
  <si>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</si>
  <si>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</si>
  <si>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</si>
  <si>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</si>
  <si>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</si>
  <si>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</si>
  <si>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</si>
  <si>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</si>
  <si>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</si>
  <si>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</si>
  <si>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</si>
  <si>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</si>
  <si>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</si>
  <si>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</si>
  <si>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</si>
  <si>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</si>
  <si>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</si>
  <si>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</si>
  <si>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</si>
  <si>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</si>
  <si>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</si>
  <si>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</si>
  <si>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</si>
  <si>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</si>
  <si>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</si>
  <si>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</si>
  <si>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</si>
  <si>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</si>
  <si>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</si>
  <si>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</si>
  <si>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</si>
  <si>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</si>
  <si>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</si>
  <si>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</si>
  <si>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</si>
  <si>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</si>
  <si>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</si>
  <si>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</si>
  <si>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</si>
  <si>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</si>
  <si>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</si>
  <si>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</si>
  <si>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</si>
  <si>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</si>
  <si>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</si>
  <si>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</si>
  <si>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</si>
  <si>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</si>
  <si>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</si>
  <si>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</si>
  <si>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</si>
  <si>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</si>
  <si>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</si>
  <si>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</si>
  <si>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</si>
  <si>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</si>
  <si>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</si>
  <si>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</si>
  <si>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</si>
  <si>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</si>
  <si>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</si>
  <si>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</si>
  <si>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</si>
  <si>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</si>
  <si>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</si>
  <si>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</si>
  <si>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</si>
  <si>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</si>
  <si>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</si>
  <si>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</si>
  <si>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</si>
  <si>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</si>
  <si>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</si>
  <si>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</si>
  <si>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</si>
  <si>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</si>
  <si>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</si>
  <si>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</si>
  <si>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</si>
  <si>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</si>
  <si>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</si>
  <si>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</si>
  <si>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</si>
  <si>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</si>
  <si>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</si>
  <si>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</si>
  <si>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</si>
  <si>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</si>
  <si>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</si>
  <si>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</si>
  <si>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</si>
  <si>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</si>
  <si>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</si>
  <si>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</si>
  <si>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</si>
  <si>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</si>
  <si>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</si>
  <si>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</si>
  <si>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</si>
  <si>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</si>
  <si>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</si>
  <si>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</si>
  <si>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</si>
  <si>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</si>
  <si>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</si>
  <si>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</si>
  <si>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</si>
  <si>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</si>
  <si>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</si>
  <si>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</si>
  <si>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</si>
  <si>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</si>
  <si>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</si>
  <si>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</si>
  <si>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</si>
  <si>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</si>
  <si>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</si>
  <si>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</si>
  <si>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</si>
  <si>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</si>
  <si>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</si>
  <si>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</si>
  <si>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</si>
  <si>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</si>
  <si>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</si>
  <si>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</si>
  <si>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</si>
  <si>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</si>
  <si>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</si>
  <si>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</si>
  <si>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</si>
  <si>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</si>
  <si>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</si>
  <si>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</si>
  <si>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</si>
  <si>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</si>
  <si>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</si>
  <si>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</si>
  <si>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</si>
  <si>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</si>
  <si>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</si>
  <si>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</si>
  <si>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</si>
  <si>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</si>
  <si>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</si>
  <si>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</si>
  <si>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</si>
  <si>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</si>
  <si>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</si>
  <si>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</si>
  <si>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</si>
  <si>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</si>
  <si>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</si>
  <si>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</si>
  <si>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</si>
  <si>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</si>
  <si>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</si>
  <si>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</si>
  <si>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</si>
  <si>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</si>
  <si>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</si>
  <si>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</si>
  <si>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</si>
  <si>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</si>
  <si>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</si>
  <si>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</si>
  <si>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</si>
  <si>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</si>
  <si>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</si>
  <si>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</si>
  <si>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</si>
  <si>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</si>
  <si>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</si>
  <si>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</si>
  <si>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</si>
  <si>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</si>
  <si>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</si>
  <si>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</si>
  <si>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</si>
  <si>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</si>
  <si>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</si>
  <si>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</si>
  <si>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</si>
  <si>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</si>
  <si>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</si>
  <si>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</si>
  <si>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</si>
  <si>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</si>
  <si>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</si>
  <si>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</si>
  <si>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</si>
  <si>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</si>
  <si>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</si>
  <si>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</si>
  <si>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</si>
  <si>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</si>
  <si>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</si>
  <si>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</si>
  <si>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</si>
  <si>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</si>
  <si>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</si>
  <si>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</si>
  <si>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</si>
  <si>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</si>
  <si>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</si>
  <si>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</si>
  <si>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</si>
  <si>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</si>
  <si>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</si>
  <si>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</si>
  <si>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</si>
  <si>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</si>
  <si>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</si>
  <si>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</si>
  <si>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</si>
  <si>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</si>
  <si>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</si>
  <si>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</si>
  <si>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</si>
  <si>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</si>
  <si>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</si>
  <si>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</si>
  <si>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</si>
  <si>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</si>
  <si>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</si>
  <si>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</si>
  <si>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</si>
  <si>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</si>
  <si>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</si>
  <si>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</si>
  <si>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</si>
  <si>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</si>
  <si>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</si>
  <si>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</si>
  <si>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</si>
  <si>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</si>
  <si>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</si>
  <si>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</si>
  <si>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</si>
  <si>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</si>
  <si>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</si>
  <si>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</si>
  <si>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</si>
  <si>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</si>
  <si>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</si>
  <si>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</si>
  <si>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</si>
  <si>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</si>
  <si>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</si>
  <si>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</si>
  <si>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</si>
  <si>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</si>
  <si>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</si>
  <si>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</si>
  <si>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</si>
  <si>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</si>
  <si>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</si>
  <si>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</si>
  <si>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</si>
  <si>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</si>
  <si>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</si>
  <si>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</si>
  <si>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</si>
  <si>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</si>
  <si>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</si>
  <si>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</si>
  <si>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</si>
  <si>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</si>
  <si>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</si>
  <si>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</si>
  <si>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</si>
  <si>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</si>
  <si>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</si>
  <si>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</si>
  <si>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</si>
  <si>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</si>
  <si>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</si>
  <si>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</si>
  <si>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</si>
  <si>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</si>
  <si>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</si>
  <si>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</si>
  <si>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</si>
  <si>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</si>
  <si>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</si>
  <si>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</si>
  <si>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</si>
  <si>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</si>
  <si>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</si>
  <si>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</si>
  <si>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</si>
  <si>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</si>
  <si>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</si>
  <si>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</si>
  <si>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</si>
  <si>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</si>
  <si>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</si>
  <si>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</si>
  <si>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</si>
  <si>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</si>
  <si>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</si>
  <si>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</si>
  <si>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</si>
  <si>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</si>
  <si>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</si>
  <si>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</si>
  <si>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</si>
  <si>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</si>
  <si>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</si>
  <si>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</si>
  <si>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</si>
  <si>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</si>
  <si>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</si>
  <si>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</si>
  <si>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</si>
  <si>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</si>
  <si>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</si>
  <si>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</si>
  <si>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</si>
  <si>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</si>
  <si>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</si>
  <si>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</si>
  <si>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</si>
  <si>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</si>
  <si>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</si>
  <si>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</si>
  <si>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</si>
  <si>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</si>
  <si>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</si>
  <si>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</si>
  <si>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</si>
  <si>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</si>
  <si>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</si>
  <si>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</si>
  <si>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</si>
  <si>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</si>
  <si>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</si>
  <si>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</si>
  <si>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</si>
  <si>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</si>
  <si>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</si>
  <si>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</si>
  <si>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</si>
  <si>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</si>
  <si>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</si>
  <si>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</si>
  <si>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</si>
  <si>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</si>
  <si>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</si>
  <si>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</si>
  <si>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</si>
  <si>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</si>
  <si>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</si>
  <si>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</si>
  <si>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</si>
  <si>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</si>
  <si>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</si>
  <si>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</si>
  <si>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</si>
  <si>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</si>
  <si>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</si>
  <si>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</si>
  <si>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</si>
  <si>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</si>
  <si>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</si>
  <si>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</si>
  <si>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</si>
  <si>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</si>
  <si>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</si>
  <si>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</si>
  <si>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</si>
  <si>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</si>
  <si>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</si>
  <si>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</si>
  <si>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</si>
  <si>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</si>
  <si>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</si>
  <si>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</si>
  <si>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</si>
  <si>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</si>
  <si>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</si>
  <si>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</si>
  <si>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</si>
  <si>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</si>
  <si>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</si>
  <si>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</si>
  <si>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</si>
  <si>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</si>
  <si>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</si>
  <si>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</si>
  <si>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</si>
  <si>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</si>
  <si>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</si>
  <si>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</si>
  <si>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</si>
  <si>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</si>
  <si>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</si>
  <si>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</si>
  <si>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</si>
  <si>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</si>
  <si>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</si>
  <si>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</si>
  <si>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</si>
  <si>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</si>
  <si>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</si>
  <si>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</si>
  <si>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</si>
  <si>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</si>
  <si>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</si>
  <si>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</si>
  <si>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</si>
  <si>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</si>
  <si>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</si>
  <si>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</si>
  <si>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</si>
  <si>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</si>
  <si>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</si>
  <si>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</si>
  <si>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</si>
  <si>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</si>
  <si>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</si>
  <si>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</si>
  <si>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</si>
  <si>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</si>
  <si>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</si>
  <si>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</si>
  <si>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</si>
  <si>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</si>
  <si>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</si>
  <si>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</si>
  <si>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</si>
  <si>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</si>
  <si>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</si>
  <si>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</si>
  <si>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</si>
  <si>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</si>
  <si>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</si>
  <si>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</si>
  <si>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</si>
  <si>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</si>
  <si>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</si>
  <si>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</si>
  <si>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</si>
  <si>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</si>
  <si>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</si>
  <si>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</si>
  <si>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</si>
  <si>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</si>
  <si>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</si>
  <si>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</si>
  <si>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</si>
  <si>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</si>
  <si>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</si>
  <si>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</si>
  <si>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</si>
  <si>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</si>
  <si>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</si>
  <si>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</si>
  <si>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</si>
  <si>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</si>
  <si>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</si>
  <si>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</si>
  <si>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</si>
  <si>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</si>
  <si>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</si>
  <si>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</si>
  <si>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</si>
  <si>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</si>
  <si>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</si>
  <si>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</si>
  <si>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</si>
  <si>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</si>
  <si>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</si>
  <si>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</si>
  <si>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</si>
  <si>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</si>
  <si>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</si>
  <si>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</si>
  <si>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</si>
  <si>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</si>
  <si>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</si>
  <si>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</si>
  <si>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</si>
  <si>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</si>
  <si>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</si>
  <si>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</si>
  <si>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</si>
  <si>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</si>
  <si>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</si>
  <si>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</si>
  <si>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</si>
  <si>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</si>
  <si>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</si>
  <si>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</si>
  <si>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</si>
  <si>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</si>
  <si>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</si>
  <si>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</si>
  <si>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</si>
  <si>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</si>
  <si>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</si>
  <si>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</si>
  <si>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</si>
  <si>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</si>
  <si>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</si>
  <si>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</si>
  <si>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</si>
  <si>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</si>
  <si>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</si>
  <si>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</si>
  <si>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</si>
  <si>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</si>
  <si>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</si>
  <si>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</si>
  <si>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</si>
  <si>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</si>
  <si>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</si>
  <si>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</si>
  <si>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</si>
  <si>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</si>
  <si>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</si>
  <si>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</si>
  <si>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</si>
  <si>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</si>
  <si>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</si>
  <si>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</si>
  <si>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</si>
  <si>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</si>
  <si>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</si>
  <si>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</si>
  <si>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</si>
  <si>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</si>
  <si>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</si>
  <si>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</si>
  <si>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</si>
  <si>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</si>
  <si>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</si>
  <si>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</si>
  <si>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</si>
  <si>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</si>
  <si>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</si>
  <si>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</si>
  <si>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</si>
  <si>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</si>
  <si>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</si>
  <si>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</si>
  <si>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</si>
  <si>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</si>
  <si>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</si>
  <si>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</si>
  <si>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</si>
  <si>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</si>
  <si>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</si>
  <si>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</si>
  <si>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</si>
  <si>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</si>
  <si>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</si>
  <si>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</si>
  <si>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</si>
  <si>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</si>
  <si>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</si>
  <si>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</si>
  <si>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</si>
  <si>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</si>
  <si>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</si>
  <si>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</si>
  <si>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</si>
  <si>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</si>
  <si>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</si>
  <si>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</si>
  <si>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</si>
  <si>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</si>
  <si>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</si>
  <si>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</si>
  <si>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</si>
  <si>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</si>
  <si>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</si>
  <si>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</si>
  <si>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</si>
  <si>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</si>
  <si>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</si>
  <si>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</si>
  <si>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</si>
  <si>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</si>
  <si>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</si>
  <si>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</si>
  <si>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</si>
  <si>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</si>
  <si>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</si>
  <si>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</si>
  <si>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</si>
  <si>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</si>
  <si>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</si>
  <si>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</si>
  <si>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</si>
  <si>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</si>
  <si>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</si>
  <si>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</si>
  <si>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</si>
  <si>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</si>
  <si>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</si>
  <si>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</si>
  <si>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</si>
  <si>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</si>
  <si>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</si>
  <si>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</si>
  <si>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</si>
  <si>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</si>
  <si>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</si>
  <si>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</si>
  <si>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</si>
  <si>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</si>
  <si>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</si>
  <si>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</si>
  <si>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</si>
  <si>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</si>
  <si>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</si>
  <si>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</si>
  <si>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</si>
  <si>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</si>
  <si>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</si>
  <si>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</si>
  <si>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</si>
  <si>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</si>
  <si>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</si>
  <si>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</si>
  <si>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</si>
  <si>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</si>
  <si>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</si>
  <si>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</si>
  <si>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</si>
  <si>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</si>
  <si>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</si>
  <si>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</si>
  <si>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</si>
  <si>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</si>
  <si>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</si>
  <si>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</si>
  <si>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</si>
  <si>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</si>
  <si>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</si>
  <si>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</si>
  <si>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</si>
  <si>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</si>
  <si>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</si>
  <si>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</si>
  <si>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</si>
  <si>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</si>
  <si>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</si>
  <si>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</si>
  <si>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</si>
  <si>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</si>
  <si>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</si>
  <si>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</si>
  <si>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</si>
  <si>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</si>
  <si>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</si>
  <si>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</si>
  <si>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</si>
  <si>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</si>
  <si>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</si>
  <si>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</si>
  <si>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</si>
  <si>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</si>
  <si>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</si>
  <si>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</si>
  <si>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</si>
  <si>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</si>
  <si>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</si>
  <si>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</si>
  <si>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</si>
  <si>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</si>
  <si>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</si>
  <si>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</si>
  <si>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</si>
  <si>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</si>
  <si>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</si>
  <si>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</si>
  <si>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</si>
  <si>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</si>
  <si>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</si>
  <si>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</si>
  <si>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</si>
  <si>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</si>
  <si>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</si>
  <si>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</si>
  <si>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</si>
  <si>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</si>
  <si>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</si>
  <si>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</si>
  <si>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</si>
  <si>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</si>
  <si>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</si>
  <si>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</si>
  <si>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</si>
  <si>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</si>
  <si>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</si>
  <si>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</si>
  <si>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</si>
  <si>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</si>
  <si>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</si>
  <si>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</si>
  <si>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</si>
  <si>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</si>
  <si>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</si>
  <si>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</si>
  <si>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</si>
  <si>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</si>
  <si>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</si>
  <si>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</si>
  <si>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</si>
  <si>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</si>
  <si>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</si>
  <si>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</si>
  <si>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</si>
  <si>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</si>
  <si>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</si>
  <si>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</si>
  <si>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</si>
  <si>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</si>
  <si>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</si>
  <si>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</si>
  <si>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</si>
  <si>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</si>
  <si>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</si>
  <si>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</si>
  <si>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</si>
  <si>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</si>
  <si>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</si>
  <si>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</si>
  <si>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</si>
  <si>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</si>
  <si>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</si>
  <si>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</si>
  <si>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</si>
  <si>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</si>
  <si>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</si>
  <si>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</si>
  <si>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</si>
  <si>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</si>
  <si>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</si>
  <si>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</si>
  <si>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</si>
  <si>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</si>
  <si>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</si>
  <si>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</si>
  <si>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</si>
  <si>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</si>
  <si>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</si>
  <si>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</si>
  <si>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</si>
  <si>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</si>
  <si>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</si>
  <si>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</si>
  <si>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</si>
  <si>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</si>
  <si>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</si>
  <si>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</si>
  <si>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</si>
  <si>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</si>
  <si>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</si>
  <si>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</si>
  <si>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</si>
  <si>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</si>
  <si>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</si>
  <si>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</si>
  <si>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</si>
  <si>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</si>
  <si>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</si>
  <si>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</si>
  <si>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</si>
  <si>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</si>
  <si>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</si>
  <si>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</si>
  <si>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</si>
  <si>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</si>
  <si>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</si>
  <si>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</si>
  <si>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</si>
  <si>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</si>
  <si>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</si>
  <si>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</si>
  <si>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</si>
  <si>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</si>
  <si>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</si>
  <si>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</si>
  <si>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</si>
  <si>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</si>
  <si>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</si>
  <si>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</si>
  <si>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</si>
  <si>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</si>
  <si>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</si>
  <si>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</si>
  <si>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</si>
  <si>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</si>
  <si>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</si>
  <si>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</si>
  <si>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</si>
  <si>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</si>
  <si>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</si>
  <si>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</si>
  <si>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</si>
  <si>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</si>
  <si>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</si>
  <si>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</si>
  <si>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</si>
  <si>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</si>
  <si>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</si>
  <si>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</si>
  <si>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</si>
  <si>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</si>
  <si>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</si>
  <si>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</si>
  <si>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</si>
  <si>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</si>
  <si>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</si>
  <si>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</si>
  <si>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</si>
  <si>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</si>
  <si>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</si>
  <si>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</si>
  <si>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</si>
  <si>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</si>
  <si>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</si>
  <si>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</si>
  <si>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</si>
  <si>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</si>
  <si>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</si>
  <si>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</si>
  <si>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</si>
  <si>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</si>
  <si>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</si>
  <si>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</si>
  <si>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</si>
  <si>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</si>
  <si>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</si>
  <si>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</si>
  <si>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</si>
  <si>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</si>
  <si>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</si>
  <si>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</si>
  <si>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</si>
  <si>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</si>
  <si>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</si>
  <si>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</si>
  <si>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</si>
  <si>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</si>
  <si>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</si>
  <si>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</si>
  <si>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</si>
  <si>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</si>
  <si>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</si>
  <si>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</si>
  <si>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</si>
  <si>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</si>
  <si>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</si>
  <si>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</si>
  <si>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</si>
  <si>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</si>
  <si>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</si>
  <si>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</si>
  <si>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</si>
  <si>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</si>
  <si>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</si>
  <si>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</si>
  <si>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</si>
  <si>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</si>
  <si>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</si>
  <si>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</si>
  <si>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</si>
  <si>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</si>
  <si>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</si>
  <si>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</si>
  <si>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</si>
  <si>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</si>
  <si>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</si>
  <si>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</si>
  <si>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</si>
  <si>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</si>
  <si>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</si>
  <si>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</si>
  <si>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</si>
  <si>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</si>
  <si>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</si>
  <si>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</si>
  <si>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</si>
  <si>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</si>
  <si>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</si>
  <si>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</si>
  <si>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</si>
  <si>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</si>
  <si>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</si>
  <si>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</si>
  <si>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</si>
  <si>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</si>
  <si>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</si>
  <si>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</si>
  <si>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</si>
  <si>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</si>
  <si>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</si>
  <si>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</si>
  <si>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</si>
  <si>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</si>
  <si>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</si>
  <si>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</si>
  <si>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</si>
  <si>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</si>
  <si>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</si>
  <si>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</si>
  <si>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</si>
  <si>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</si>
  <si>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</si>
  <si>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</si>
  <si>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</si>
  <si>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</si>
  <si>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</si>
  <si>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</si>
  <si>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</si>
  <si>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</si>
  <si>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</si>
  <si>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</si>
  <si>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</si>
  <si>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</si>
  <si>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</si>
  <si>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</si>
  <si>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</si>
  <si>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</si>
  <si>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</si>
  <si>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</si>
  <si>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</si>
  <si>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</si>
  <si>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</si>
  <si>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</si>
  <si>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</si>
  <si>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</si>
  <si>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</si>
  <si>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</si>
  <si>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</si>
  <si>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</si>
  <si>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</si>
  <si>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</si>
  <si>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</si>
  <si>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</si>
  <si>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</si>
  <si>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</si>
  <si>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</si>
  <si>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</si>
  <si>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</si>
  <si>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</si>
  <si>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</si>
  <si>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</si>
  <si>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</si>
  <si>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</si>
  <si>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</si>
  <si>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</si>
  <si>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</si>
  <si>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</si>
  <si>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</si>
  <si>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</si>
  <si>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</si>
  <si>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</si>
  <si>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</si>
  <si>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</si>
  <si>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</si>
  <si>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</si>
  <si>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</si>
  <si>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</si>
  <si>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</si>
  <si>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</si>
  <si>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</si>
  <si>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</si>
  <si>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</si>
  <si>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</si>
  <si>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</si>
  <si>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</si>
  <si>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</si>
  <si>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</si>
  <si>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</si>
  <si>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</si>
  <si>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</si>
  <si>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</si>
  <si>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</si>
  <si>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</si>
  <si>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</si>
  <si>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</si>
  <si>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</si>
  <si>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</si>
  <si>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</si>
  <si>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</si>
  <si>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</si>
  <si>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</si>
  <si>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</si>
  <si>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</si>
  <si>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</si>
  <si>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</si>
  <si>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</si>
  <si>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</si>
  <si>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</si>
  <si>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</si>
  <si>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</si>
  <si>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</si>
  <si>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</si>
  <si>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</si>
  <si>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</si>
  <si>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</si>
  <si>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</si>
  <si>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</si>
  <si>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</si>
  <si>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</si>
  <si>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</si>
  <si>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</si>
  <si>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</si>
  <si>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</si>
  <si>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</si>
  <si>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</si>
  <si>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</si>
  <si>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</si>
  <si>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</si>
  <si>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</si>
  <si>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</si>
  <si>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</si>
  <si>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</si>
  <si>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</si>
  <si>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</si>
  <si>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</si>
  <si>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</si>
  <si>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</si>
  <si>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</si>
  <si>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</si>
  <si>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</si>
  <si>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</si>
  <si>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</si>
  <si>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</si>
  <si>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</si>
  <si>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</si>
  <si>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</si>
  <si>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</si>
  <si>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</si>
  <si>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</si>
  <si>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</si>
  <si>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</si>
  <si>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</si>
  <si>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</si>
  <si>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</si>
  <si>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</si>
  <si>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</si>
  <si>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</si>
  <si>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</si>
  <si>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</si>
  <si>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</si>
  <si>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</si>
  <si>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</si>
  <si>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</si>
  <si>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</si>
  <si>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</si>
  <si>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</si>
  <si>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</si>
  <si>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</si>
  <si>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</si>
  <si>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</si>
  <si>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</si>
  <si>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</si>
  <si>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</si>
  <si>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</si>
  <si>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</si>
  <si>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</si>
  <si>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</si>
  <si>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</si>
  <si>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</si>
  <si>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</si>
  <si>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</si>
  <si>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</si>
  <si>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</si>
  <si>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</si>
  <si>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</si>
  <si>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</si>
  <si>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</si>
  <si>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</si>
  <si>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</si>
  <si>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</si>
  <si>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</si>
  <si>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</si>
  <si>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</si>
  <si>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</si>
  <si>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</si>
  <si>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</si>
  <si>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</si>
  <si>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</si>
  <si>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</si>
  <si>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</si>
  <si>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</si>
  <si>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</si>
  <si>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</si>
  <si>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</si>
  <si>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</si>
  <si>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</si>
  <si>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</si>
  <si>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</si>
  <si>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</si>
  <si>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</si>
  <si>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</si>
  <si>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</si>
  <si>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</si>
  <si>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</si>
  <si>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</si>
  <si>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</si>
  <si>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</si>
  <si>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</si>
  <si>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</si>
  <si>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</si>
  <si>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</si>
  <si>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</si>
  <si>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</si>
  <si>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</si>
  <si>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</si>
  <si>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</si>
  <si>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</si>
  <si>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</si>
  <si>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</si>
  <si>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</si>
  <si>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</si>
  <si>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</si>
  <si>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</si>
  <si>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</si>
  <si>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</si>
  <si>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</si>
  <si>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</si>
  <si>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</si>
  <si>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</si>
  <si>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</si>
  <si>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</si>
  <si>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</si>
  <si>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</si>
  <si>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</si>
  <si>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</si>
  <si>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</si>
  <si>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</si>
  <si>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</si>
  <si>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</si>
  <si>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</si>
  <si>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</si>
  <si>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</si>
  <si>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</si>
  <si>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</si>
  <si>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</si>
  <si>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</si>
  <si>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</si>
  <si>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</si>
  <si>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</si>
  <si>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</si>
  <si>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</si>
  <si>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</si>
  <si>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</si>
  <si>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</si>
  <si>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</si>
  <si>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</si>
  <si>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</si>
  <si>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</si>
  <si>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</si>
  <si>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</si>
  <si>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</si>
  <si>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</si>
  <si>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</si>
  <si>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</si>
  <si>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</si>
  <si>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</si>
  <si>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</si>
  <si>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</si>
  <si>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</si>
  <si>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</si>
  <si>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</si>
  <si>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</si>
  <si>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</si>
  <si>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</si>
  <si>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</si>
  <si>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</si>
  <si>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</si>
  <si>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</si>
  <si>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</si>
  <si>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</si>
  <si>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</si>
  <si>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</si>
  <si>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</si>
  <si>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</si>
  <si>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</si>
  <si>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</si>
  <si>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</si>
  <si>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</si>
  <si>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</si>
  <si>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</si>
  <si>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</si>
  <si>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</si>
  <si>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</si>
  <si>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</si>
  <si>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</si>
  <si>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</si>
  <si>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</si>
  <si>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</si>
  <si>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</si>
  <si>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</si>
  <si>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</si>
  <si>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</si>
  <si>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</si>
  <si>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</si>
  <si>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</si>
  <si>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</si>
  <si>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</si>
  <si>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</si>
  <si>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</si>
  <si>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</si>
  <si>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</si>
  <si>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</si>
  <si>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</si>
  <si>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</si>
  <si>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</si>
  <si>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</si>
  <si>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</si>
  <si>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</si>
  <si>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</si>
  <si>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</si>
  <si>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</si>
  <si>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</si>
  <si>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</si>
  <si>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</si>
  <si>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</si>
  <si>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</si>
  <si>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</si>
  <si>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</si>
  <si>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</si>
  <si>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</si>
  <si>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</si>
  <si>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</si>
  <si>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</si>
  <si>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</si>
  <si>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</si>
  <si>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</si>
  <si>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</si>
  <si>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</si>
  <si>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</si>
  <si>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</si>
  <si>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</si>
  <si>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</si>
  <si>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</si>
  <si>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</si>
  <si>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</si>
  <si>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</si>
  <si>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</si>
  <si>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</si>
  <si>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</si>
  <si>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</si>
  <si>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</si>
  <si>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</si>
  <si>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</si>
  <si>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</si>
  <si>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</si>
  <si>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</si>
  <si>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</si>
  <si>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</si>
  <si>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</si>
  <si>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</si>
  <si>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</si>
  <si>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</si>
  <si>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</si>
  <si>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</si>
  <si>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</si>
  <si>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</si>
  <si>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</si>
  <si>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</si>
  <si>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</si>
  <si>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</si>
  <si>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</si>
  <si>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</si>
  <si>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</si>
  <si>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</si>
  <si>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</si>
  <si>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</si>
  <si>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</si>
  <si>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</si>
  <si>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</si>
  <si>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</si>
  <si>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</si>
  <si>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</si>
  <si>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</si>
  <si>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</si>
  <si>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</si>
  <si>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</si>
  <si>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</si>
  <si>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</si>
  <si>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</si>
  <si>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</si>
  <si>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</si>
  <si>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</si>
  <si>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</si>
  <si>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</si>
  <si>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</si>
  <si>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WGA146</t>
  </si>
  <si>
    <t>WGA145</t>
  </si>
  <si>
    <t>William Kilburn: Wild Flowers Greeting Card Pack (Plastic-Free)</t>
  </si>
  <si>
    <t>WGA143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</si>
  <si>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</si>
  <si>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</si>
  <si>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</si>
  <si>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</si>
  <si>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</si>
  <si>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</si>
  <si>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</si>
  <si>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</si>
  <si>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</si>
  <si>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</si>
  <si>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</si>
  <si>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</si>
  <si>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</si>
  <si>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</si>
  <si>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</si>
  <si>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</si>
  <si>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</si>
  <si>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</si>
  <si>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</si>
  <si>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</si>
  <si>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</si>
  <si>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</si>
  <si>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</si>
  <si>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</si>
  <si>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</si>
  <si>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</si>
  <si>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</si>
  <si>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</si>
  <si>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</si>
  <si>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</si>
  <si>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</si>
  <si>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</si>
  <si>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</si>
  <si>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</si>
  <si>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</si>
  <si>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</si>
  <si>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</si>
  <si>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</si>
  <si>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</si>
  <si>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</si>
  <si>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</si>
  <si>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</si>
  <si>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</si>
  <si>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</si>
  <si>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</si>
  <si>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</si>
  <si>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</si>
  <si>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</si>
  <si>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</si>
  <si>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</si>
  <si>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</si>
  <si>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</si>
  <si>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</si>
  <si>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</si>
  <si>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</si>
  <si>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</si>
  <si>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</si>
  <si>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</si>
  <si>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</si>
  <si>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</si>
  <si>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</si>
  <si>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</si>
  <si>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</si>
  <si>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</si>
  <si>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</si>
  <si>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</si>
  <si>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</si>
  <si>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</si>
  <si>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</si>
  <si>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</si>
  <si>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</si>
  <si>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</si>
  <si>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</si>
  <si>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</si>
  <si>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</si>
  <si>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</si>
  <si>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</si>
  <si>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</si>
  <si>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</si>
  <si>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</si>
  <si>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</si>
  <si>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</si>
  <si>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</si>
  <si>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</si>
  <si>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</si>
  <si>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</si>
  <si>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</si>
  <si>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</si>
  <si>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</si>
  <si>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</si>
  <si>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</si>
  <si>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</si>
  <si>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</si>
  <si>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</si>
  <si>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</si>
  <si>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</si>
  <si>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</si>
  <si>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</si>
  <si>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</si>
  <si>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</si>
  <si>
    <t>Bodleian Libraries: Hobbies and Pastimes Bookshelves Greeting Card Pack (Plastic-Free)</t>
  </si>
  <si>
    <t>William Kilburn: Marble End Paper Greeting Card Pack (Plastic-Free)</t>
  </si>
  <si>
    <t>Jenny Zemanek: A Cabinet of Curiosities Greeting Card Pack (Plastic-Free)</t>
  </si>
  <si>
    <t>FTPB012</t>
  </si>
  <si>
    <t>Gustav Klimt: Three Ages of Woman (Foiled Pocket Journal)</t>
  </si>
  <si>
    <t>Adult Sustainable Jigsaw Puzzle: Jenny Zemanek: A Cabinet of Curiosities</t>
  </si>
  <si>
    <t>Lucy Innes Williams: Orange Hydrangeas Greeting Card Pack (Plastic-Free)</t>
  </si>
  <si>
    <t>Jean &amp; Ron Henry: Moon Maiden Greeting Card Pack (Plastic-Free)</t>
  </si>
  <si>
    <t>Alexandra Milton: Silver Tree of life with Four White-throated Magpies Greeting Card Pack (Plastic-Free)</t>
  </si>
  <si>
    <t>RBGE: Charlotte Cowan Pearson: Stitchworts, Woodruff and Pepperwort Greeting Card Pack (Plastic-Free)</t>
  </si>
  <si>
    <t>Vincent van Gogh: Bedroom at Arles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</si>
</sst>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49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1" fillId="0" borderId="0" xfId="0" applyNumberFormat="1" applyFont="1"/>
    <xf numFmtId="1" fontId="15" fillId="0" borderId="0" xfId="0" applyNumberFormat="1" applyFont="1"/>
    <xf numFmtId="164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9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/>
    <xf numFmtId="164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left"/>
    </xf>
    <xf numFmtId="0" fontId="18" fillId="0" borderId="0" xfId="0" applyFont="1"/>
    <xf numFmtId="1" fontId="17" fillId="0" borderId="0" xfId="0" applyNumberFormat="1" applyFont="1" applyAlignment="1">
      <alignment horizontal="right"/>
    </xf>
    <xf numFmtId="0" fontId="17" fillId="0" borderId="0" xfId="0" applyFont="1"/>
    <xf numFmtId="164" fontId="17" fillId="0" borderId="0" xfId="0" applyNumberFormat="1" applyFont="1"/>
    <xf numFmtId="0" fontId="17" fillId="0" borderId="0" xfId="0" applyFont="1" applyAlignment="1">
      <alignment horizontal="left"/>
    </xf>
    <xf numFmtId="9" fontId="17" fillId="0" borderId="0" xfId="0" applyNumberFormat="1" applyFont="1"/>
    <xf numFmtId="0" fontId="17" fillId="0" borderId="0" xfId="0" applyFont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9" fontId="20" fillId="2" borderId="4" xfId="0" applyNumberFormat="1" applyFont="1" applyFill="1" applyBorder="1"/>
    <xf numFmtId="164" fontId="21" fillId="0" borderId="6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0" fontId="24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1" fontId="24" fillId="3" borderId="7" xfId="0" applyNumberFormat="1" applyFont="1" applyFill="1" applyBorder="1" applyAlignment="1">
      <alignment vertical="center"/>
    </xf>
    <xf numFmtId="1" fontId="24" fillId="3" borderId="7" xfId="0" applyNumberFormat="1" applyFont="1" applyFill="1" applyBorder="1" applyAlignment="1">
      <alignment horizontal="left" vertical="center"/>
    </xf>
    <xf numFmtId="164" fontId="24" fillId="3" borderId="7" xfId="0" applyNumberFormat="1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 wrapText="1"/>
    </xf>
    <xf numFmtId="164" fontId="24" fillId="3" borderId="7" xfId="0" applyNumberFormat="1" applyFont="1" applyFill="1" applyBorder="1" applyAlignment="1">
      <alignment vertical="center"/>
    </xf>
    <xf numFmtId="164" fontId="17" fillId="3" borderId="7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17" fontId="16" fillId="0" borderId="0" xfId="0" applyNumberFormat="1" applyFont="1" applyAlignment="1">
      <alignment horizontal="left"/>
    </xf>
    <xf numFmtId="1" fontId="24" fillId="0" borderId="0" xfId="0" applyNumberFormat="1" applyFont="1" applyAlignment="1">
      <alignment vertical="center"/>
    </xf>
    <xf numFmtId="1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165" fontId="16" fillId="0" borderId="9" xfId="0" applyNumberFormat="1" applyFont="1" applyBorder="1"/>
    <xf numFmtId="8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left"/>
    </xf>
    <xf numFmtId="1" fontId="17" fillId="0" borderId="0" xfId="0" applyNumberFormat="1" applyFont="1" applyAlignment="1">
      <alignment vertical="center"/>
    </xf>
    <xf numFmtId="1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165" fontId="7" fillId="0" borderId="9" xfId="0" applyNumberFormat="1" applyFont="1" applyBorder="1"/>
    <xf numFmtId="8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left"/>
    </xf>
    <xf numFmtId="0" fontId="17" fillId="2" borderId="8" xfId="0" applyFont="1" applyFill="1" applyBorder="1" applyAlignment="1">
      <alignment horizontal="left"/>
    </xf>
    <xf numFmtId="165" fontId="7" fillId="0" borderId="0" xfId="0" applyNumberFormat="1" applyFont="1"/>
    <xf numFmtId="165" fontId="7" fillId="0" borderId="0" xfId="0" applyNumberFormat="1" applyFont="1" applyAlignment="1">
      <alignment horizontal="left"/>
    </xf>
    <xf numFmtId="44" fontId="17" fillId="3" borderId="7" xfId="0" applyNumberFormat="1" applyFont="1" applyFill="1" applyBorder="1" applyAlignment="1">
      <alignment vertical="center"/>
    </xf>
    <xf numFmtId="1" fontId="16" fillId="0" borderId="0" xfId="0" applyNumberFormat="1" applyFont="1"/>
    <xf numFmtId="0" fontId="16" fillId="0" borderId="0" xfId="0" applyFont="1"/>
    <xf numFmtId="44" fontId="17" fillId="0" borderId="0" xfId="0" applyNumberFormat="1" applyFont="1" applyAlignment="1">
      <alignment vertical="center"/>
    </xf>
    <xf numFmtId="0" fontId="24" fillId="0" borderId="0" xfId="0" applyFont="1"/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17" fontId="24" fillId="0" borderId="0" xfId="0" applyNumberFormat="1" applyFont="1" applyAlignment="1">
      <alignment horizontal="left"/>
    </xf>
    <xf numFmtId="1" fontId="24" fillId="0" borderId="0" xfId="0" applyNumberFormat="1" applyFont="1"/>
    <xf numFmtId="0" fontId="16" fillId="2" borderId="7" xfId="0" applyFont="1" applyFill="1" applyBorder="1" applyAlignment="1">
      <alignment horizontal="left"/>
    </xf>
    <xf numFmtId="165" fontId="16" fillId="0" borderId="0" xfId="0" applyNumberFormat="1" applyFont="1"/>
    <xf numFmtId="15" fontId="16" fillId="0" borderId="0" xfId="0" applyNumberFormat="1" applyFont="1" applyAlignment="1">
      <alignment horizontal="left"/>
    </xf>
    <xf numFmtId="44" fontId="7" fillId="0" borderId="0" xfId="0" applyNumberFormat="1" applyFont="1"/>
    <xf numFmtId="15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164" fontId="16" fillId="0" borderId="0" xfId="0" applyNumberFormat="1" applyFont="1" applyAlignment="1">
      <alignment horizontal="left" vertical="top"/>
    </xf>
    <xf numFmtId="0" fontId="25" fillId="0" borderId="0" xfId="0" applyFont="1"/>
    <xf numFmtId="0" fontId="7" fillId="0" borderId="0" xfId="0" applyFont="1" applyAlignment="1">
      <alignment horizontal="left" vertical="center"/>
    </xf>
    <xf numFmtId="44" fontId="7" fillId="0" borderId="0" xfId="0" applyNumberFormat="1" applyFont="1" applyAlignment="1">
      <alignment vertical="center"/>
    </xf>
    <xf numFmtId="0" fontId="24" fillId="2" borderId="8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164" fontId="17" fillId="0" borderId="0" xfId="0" applyNumberFormat="1" applyFont="1" applyAlignment="1">
      <alignment horizontal="left"/>
    </xf>
    <xf numFmtId="8" fontId="1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left"/>
    </xf>
    <xf numFmtId="44" fontId="24" fillId="0" borderId="0" xfId="0" applyNumberFormat="1" applyFont="1" applyAlignment="1">
      <alignment vertical="center"/>
    </xf>
    <xf numFmtId="1" fontId="17" fillId="0" borderId="0" xfId="0" applyNumberFormat="1" applyFont="1"/>
    <xf numFmtId="16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17" fillId="3" borderId="7" xfId="0" applyFont="1" applyFill="1" applyBorder="1" applyAlignment="1">
      <alignment horizontal="left" vertical="center" wrapText="1"/>
    </xf>
    <xf numFmtId="1" fontId="16" fillId="3" borderId="7" xfId="0" applyNumberFormat="1" applyFont="1" applyFill="1" applyBorder="1" applyAlignment="1">
      <alignment vertical="center"/>
    </xf>
    <xf numFmtId="1" fontId="16" fillId="3" borderId="7" xfId="0" applyNumberFormat="1" applyFont="1" applyFill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8" fontId="23" fillId="0" borderId="0" xfId="0" applyNumberFormat="1" applyFont="1" applyAlignment="1">
      <alignment horizontal="left"/>
    </xf>
    <xf numFmtId="8" fontId="15" fillId="0" borderId="0" xfId="0" applyNumberFormat="1" applyFont="1" applyAlignment="1">
      <alignment horizontal="left"/>
    </xf>
    <xf numFmtId="17" fontId="23" fillId="0" borderId="0" xfId="0" applyNumberFormat="1" applyFont="1" applyAlignment="1">
      <alignment horizontal="left"/>
    </xf>
    <xf numFmtId="164" fontId="7" fillId="3" borderId="7" xfId="0" applyNumberFormat="1" applyFont="1" applyFill="1" applyBorder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1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/>
    </xf>
    <xf numFmtId="0" fontId="28" fillId="2" borderId="8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29" fillId="2" borderId="11" xfId="0" applyFont="1" applyFill="1" applyBorder="1" applyAlignment="1">
      <alignment horizontal="left"/>
    </xf>
    <xf numFmtId="164" fontId="7" fillId="0" borderId="0" xfId="0" applyNumberFormat="1" applyFont="1"/>
    <xf numFmtId="0" fontId="3" fillId="0" borderId="0" xfId="0" applyFont="1"/>
    <xf numFmtId="0" fontId="2" fillId="0" borderId="0" xfId="0" applyFont="1"/>
    <xf numFmtId="17" fontId="30" fillId="0" borderId="7" xfId="0" applyNumberFormat="1" applyFont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1" fillId="0" borderId="0" xfId="0" applyFont="1"/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2"/>
  <sheetViews>
    <sheetView tabSelected="1" zoomScale="80" zoomScaleNormal="80" workbookViewId="0">
      <selection activeCell="D23" sqref="D23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4" t="s">
        <v>32</v>
      </c>
      <c r="K26" s="145"/>
      <c r="L26" s="38">
        <f>SUM(L32:L1041)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6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s="138" customFormat="1" ht="15.75" customHeight="1" x14ac:dyDescent="0.2">
      <c r="A38" s="65" t="s">
        <v>60</v>
      </c>
      <c r="B38" s="15" t="s">
        <v>61</v>
      </c>
      <c r="C38" s="66" t="s">
        <v>52</v>
      </c>
      <c r="D38" s="41">
        <v>9781835627495</v>
      </c>
      <c r="E38" s="39" t="s">
        <v>62</v>
      </c>
      <c r="F38" s="39" t="s">
        <v>63</v>
      </c>
      <c r="G38" s="65"/>
      <c r="H38" s="6">
        <v>10.99</v>
      </c>
      <c r="I38" s="6">
        <f t="shared" ref="I38:I45" si="3">H38/1.2</f>
        <v>9.1583333333333332</v>
      </c>
      <c r="J38" s="15">
        <v>36</v>
      </c>
      <c r="K38" s="70">
        <v>0</v>
      </c>
      <c r="L38" s="71">
        <f t="shared" ref="L38:L45" si="4">SUM(M38*K38)</f>
        <v>0</v>
      </c>
      <c r="M38" s="72">
        <f t="shared" ref="M38:M45" si="5">I38-(I38*$H$26)</f>
        <v>4.67075</v>
      </c>
      <c r="N38" s="80"/>
      <c r="O38" s="53"/>
    </row>
    <row r="39" spans="1:26" s="138" customFormat="1" ht="15.75" customHeight="1" x14ac:dyDescent="0.2">
      <c r="A39" s="65" t="s">
        <v>60</v>
      </c>
      <c r="B39" s="15" t="s">
        <v>61</v>
      </c>
      <c r="C39" s="66" t="s">
        <v>52</v>
      </c>
      <c r="D39" s="41">
        <v>9781835627501</v>
      </c>
      <c r="E39" s="39" t="s">
        <v>64</v>
      </c>
      <c r="F39" s="39" t="s">
        <v>65</v>
      </c>
      <c r="G39" s="65"/>
      <c r="H39" s="6">
        <v>10.99</v>
      </c>
      <c r="I39" s="6">
        <f t="shared" si="3"/>
        <v>9.1583333333333332</v>
      </c>
      <c r="J39" s="15">
        <v>36</v>
      </c>
      <c r="K39" s="70">
        <v>0</v>
      </c>
      <c r="L39" s="71">
        <f t="shared" si="4"/>
        <v>0</v>
      </c>
      <c r="M39" s="72">
        <f t="shared" si="5"/>
        <v>4.67075</v>
      </c>
      <c r="N39" s="80"/>
      <c r="O39" s="53"/>
    </row>
    <row r="40" spans="1:26" s="138" customFormat="1" ht="15.75" customHeight="1" x14ac:dyDescent="0.2">
      <c r="A40" s="65" t="s">
        <v>60</v>
      </c>
      <c r="B40" s="15" t="s">
        <v>61</v>
      </c>
      <c r="C40" s="66" t="s">
        <v>52</v>
      </c>
      <c r="D40" s="41">
        <v>9781835627518</v>
      </c>
      <c r="E40" s="39" t="s">
        <v>66</v>
      </c>
      <c r="F40" s="39" t="s">
        <v>67</v>
      </c>
      <c r="G40" s="65"/>
      <c r="H40" s="6">
        <v>10.99</v>
      </c>
      <c r="I40" s="6">
        <f t="shared" si="3"/>
        <v>9.1583333333333332</v>
      </c>
      <c r="J40" s="15">
        <v>36</v>
      </c>
      <c r="K40" s="70">
        <v>0</v>
      </c>
      <c r="L40" s="71">
        <f t="shared" si="4"/>
        <v>0</v>
      </c>
      <c r="M40" s="72">
        <f t="shared" si="5"/>
        <v>4.67075</v>
      </c>
      <c r="N40" s="80"/>
      <c r="O40" s="53"/>
    </row>
    <row r="41" spans="1:26" s="138" customFormat="1" ht="15.75" customHeight="1" x14ac:dyDescent="0.2">
      <c r="A41" s="65" t="s">
        <v>60</v>
      </c>
      <c r="B41" s="15" t="s">
        <v>61</v>
      </c>
      <c r="C41" s="66" t="s">
        <v>52</v>
      </c>
      <c r="D41" s="41">
        <v>9781835627525</v>
      </c>
      <c r="E41" s="39" t="s">
        <v>68</v>
      </c>
      <c r="F41" s="39" t="s">
        <v>69</v>
      </c>
      <c r="G41" s="65"/>
      <c r="H41" s="6">
        <v>10.99</v>
      </c>
      <c r="I41" s="6">
        <f t="shared" si="3"/>
        <v>9.1583333333333332</v>
      </c>
      <c r="J41" s="15">
        <v>36</v>
      </c>
      <c r="K41" s="70">
        <v>0</v>
      </c>
      <c r="L41" s="71">
        <f t="shared" si="4"/>
        <v>0</v>
      </c>
      <c r="M41" s="72">
        <f t="shared" si="5"/>
        <v>4.67075</v>
      </c>
      <c r="N41" s="80"/>
      <c r="O41" s="53"/>
    </row>
    <row r="42" spans="1:26" s="138" customFormat="1" ht="15.75" customHeight="1" x14ac:dyDescent="0.2">
      <c r="A42" s="65" t="s">
        <v>60</v>
      </c>
      <c r="B42" s="15" t="s">
        <v>61</v>
      </c>
      <c r="C42" s="66" t="s">
        <v>52</v>
      </c>
      <c r="D42" s="41">
        <v>9781835628430</v>
      </c>
      <c r="E42" s="39" t="s">
        <v>70</v>
      </c>
      <c r="F42" s="39" t="s">
        <v>71</v>
      </c>
      <c r="G42" s="65"/>
      <c r="H42" s="6">
        <v>10.99</v>
      </c>
      <c r="I42" s="6">
        <f t="shared" si="3"/>
        <v>9.1583333333333332</v>
      </c>
      <c r="J42" s="15">
        <v>36</v>
      </c>
      <c r="K42" s="70">
        <v>0</v>
      </c>
      <c r="L42" s="71">
        <f t="shared" si="4"/>
        <v>0</v>
      </c>
      <c r="M42" s="72">
        <f t="shared" si="5"/>
        <v>4.67075</v>
      </c>
      <c r="N42" s="80"/>
      <c r="O42" s="53"/>
    </row>
    <row r="43" spans="1:26" s="138" customFormat="1" ht="15.75" customHeight="1" x14ac:dyDescent="0.2">
      <c r="A43" s="65" t="s">
        <v>60</v>
      </c>
      <c r="B43" s="15" t="s">
        <v>61</v>
      </c>
      <c r="C43" s="66" t="s">
        <v>52</v>
      </c>
      <c r="D43" s="41">
        <v>9781835628447</v>
      </c>
      <c r="E43" s="39" t="s">
        <v>72</v>
      </c>
      <c r="F43" s="39" t="s">
        <v>73</v>
      </c>
      <c r="G43" s="65"/>
      <c r="H43" s="6">
        <v>10.99</v>
      </c>
      <c r="I43" s="6">
        <f t="shared" si="3"/>
        <v>9.1583333333333332</v>
      </c>
      <c r="J43" s="15">
        <v>36</v>
      </c>
      <c r="K43" s="70">
        <v>0</v>
      </c>
      <c r="L43" s="71">
        <f t="shared" si="4"/>
        <v>0</v>
      </c>
      <c r="M43" s="72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s="138" customFormat="1" ht="15.75" customHeight="1" x14ac:dyDescent="0.2">
      <c r="A48" s="65" t="s">
        <v>78</v>
      </c>
      <c r="B48" s="39" t="s">
        <v>79</v>
      </c>
      <c r="C48" s="66" t="s">
        <v>52</v>
      </c>
      <c r="D48" s="41">
        <v>9781835627457</v>
      </c>
      <c r="E48" s="39" t="s">
        <v>80</v>
      </c>
      <c r="F48" s="39" t="s">
        <v>81</v>
      </c>
      <c r="G48" s="65"/>
      <c r="H48" s="6">
        <v>6.99</v>
      </c>
      <c r="I48" s="6">
        <f t="shared" ref="I48:I55" si="6">H48/1.2</f>
        <v>5.8250000000000002</v>
      </c>
      <c r="J48" s="15">
        <v>48</v>
      </c>
      <c r="K48" s="70">
        <v>0</v>
      </c>
      <c r="L48" s="71">
        <f t="shared" ref="L48:L55" si="7">SUM(M48*K48)</f>
        <v>0</v>
      </c>
      <c r="M48" s="72">
        <f t="shared" ref="M48:M55" si="8">I48-(I48*$H$26)</f>
        <v>2.9707500000000002</v>
      </c>
      <c r="N48" s="80"/>
      <c r="O48" s="53"/>
    </row>
    <row r="49" spans="1:15" s="138" customFormat="1" ht="15.75" customHeight="1" x14ac:dyDescent="0.2">
      <c r="A49" s="65" t="s">
        <v>78</v>
      </c>
      <c r="B49" s="39" t="s">
        <v>79</v>
      </c>
      <c r="C49" s="66" t="s">
        <v>52</v>
      </c>
      <c r="D49" s="41">
        <v>9781835627464</v>
      </c>
      <c r="E49" s="39" t="s">
        <v>82</v>
      </c>
      <c r="F49" s="39" t="s">
        <v>83</v>
      </c>
      <c r="G49" s="65"/>
      <c r="H49" s="6">
        <v>6.99</v>
      </c>
      <c r="I49" s="6">
        <f t="shared" si="6"/>
        <v>5.8250000000000002</v>
      </c>
      <c r="J49" s="15">
        <v>48</v>
      </c>
      <c r="K49" s="70">
        <v>0</v>
      </c>
      <c r="L49" s="71">
        <f t="shared" si="7"/>
        <v>0</v>
      </c>
      <c r="M49" s="72">
        <f t="shared" si="8"/>
        <v>2.9707500000000002</v>
      </c>
      <c r="N49" s="80"/>
      <c r="O49" s="53"/>
    </row>
    <row r="50" spans="1:15" s="138" customFormat="1" ht="15.75" customHeight="1" x14ac:dyDescent="0.2">
      <c r="A50" s="65" t="s">
        <v>78</v>
      </c>
      <c r="B50" s="39" t="s">
        <v>79</v>
      </c>
      <c r="C50" s="66" t="s">
        <v>52</v>
      </c>
      <c r="D50" s="41">
        <v>9781835627471</v>
      </c>
      <c r="E50" s="39" t="s">
        <v>84</v>
      </c>
      <c r="F50" s="39" t="s">
        <v>85</v>
      </c>
      <c r="G50" s="65"/>
      <c r="H50" s="6">
        <v>6.99</v>
      </c>
      <c r="I50" s="6">
        <f t="shared" si="6"/>
        <v>5.8250000000000002</v>
      </c>
      <c r="J50" s="15">
        <v>48</v>
      </c>
      <c r="K50" s="70">
        <v>0</v>
      </c>
      <c r="L50" s="71">
        <f t="shared" si="7"/>
        <v>0</v>
      </c>
      <c r="M50" s="72">
        <f t="shared" si="8"/>
        <v>2.9707500000000002</v>
      </c>
      <c r="N50" s="80"/>
      <c r="O50" s="53"/>
    </row>
    <row r="51" spans="1:15" s="138" customFormat="1" ht="15.75" customHeight="1" x14ac:dyDescent="0.2">
      <c r="A51" s="65" t="s">
        <v>78</v>
      </c>
      <c r="B51" s="39" t="s">
        <v>79</v>
      </c>
      <c r="C51" s="66" t="s">
        <v>52</v>
      </c>
      <c r="D51" s="41">
        <v>9781835627488</v>
      </c>
      <c r="E51" s="39" t="s">
        <v>86</v>
      </c>
      <c r="F51" s="39" t="s">
        <v>87</v>
      </c>
      <c r="G51" s="65"/>
      <c r="H51" s="6">
        <v>6.99</v>
      </c>
      <c r="I51" s="6">
        <f t="shared" si="6"/>
        <v>5.8250000000000002</v>
      </c>
      <c r="J51" s="15">
        <v>48</v>
      </c>
      <c r="K51" s="70">
        <v>0</v>
      </c>
      <c r="L51" s="71">
        <f t="shared" si="7"/>
        <v>0</v>
      </c>
      <c r="M51" s="72">
        <f t="shared" si="8"/>
        <v>2.9707500000000002</v>
      </c>
      <c r="N51" s="80"/>
      <c r="O51" s="53"/>
    </row>
    <row r="52" spans="1:15" s="138" customFormat="1" ht="15.75" customHeight="1" x14ac:dyDescent="0.2">
      <c r="A52" s="65" t="s">
        <v>78</v>
      </c>
      <c r="B52" s="39" t="s">
        <v>79</v>
      </c>
      <c r="C52" s="66" t="s">
        <v>52</v>
      </c>
      <c r="D52" s="41">
        <v>9781835628416</v>
      </c>
      <c r="E52" s="39" t="s">
        <v>88</v>
      </c>
      <c r="F52" s="39" t="s">
        <v>89</v>
      </c>
      <c r="G52" s="65"/>
      <c r="H52" s="6">
        <v>6.99</v>
      </c>
      <c r="I52" s="6">
        <f t="shared" si="6"/>
        <v>5.8250000000000002</v>
      </c>
      <c r="J52" s="15">
        <v>48</v>
      </c>
      <c r="K52" s="70">
        <v>0</v>
      </c>
      <c r="L52" s="71">
        <f t="shared" si="7"/>
        <v>0</v>
      </c>
      <c r="M52" s="72">
        <f t="shared" si="8"/>
        <v>2.9707500000000002</v>
      </c>
      <c r="N52" s="80"/>
      <c r="O52" s="53"/>
    </row>
    <row r="53" spans="1:15" s="138" customFormat="1" ht="15.75" customHeight="1" x14ac:dyDescent="0.2">
      <c r="A53" s="65" t="s">
        <v>78</v>
      </c>
      <c r="B53" s="39" t="s">
        <v>79</v>
      </c>
      <c r="C53" s="66" t="s">
        <v>52</v>
      </c>
      <c r="D53" s="41">
        <v>9781835628423</v>
      </c>
      <c r="E53" s="39" t="s">
        <v>90</v>
      </c>
      <c r="F53" s="39" t="s">
        <v>91</v>
      </c>
      <c r="G53" s="65"/>
      <c r="H53" s="6">
        <v>6.99</v>
      </c>
      <c r="I53" s="6">
        <f t="shared" si="6"/>
        <v>5.8250000000000002</v>
      </c>
      <c r="J53" s="15">
        <v>48</v>
      </c>
      <c r="K53" s="70">
        <v>0</v>
      </c>
      <c r="L53" s="71">
        <f t="shared" si="7"/>
        <v>0</v>
      </c>
      <c r="M53" s="72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s="138" customFormat="1" ht="15.75" customHeight="1" x14ac:dyDescent="0.2">
      <c r="A58" s="65" t="s">
        <v>96</v>
      </c>
      <c r="B58" s="65" t="s">
        <v>97</v>
      </c>
      <c r="C58" s="66" t="s">
        <v>52</v>
      </c>
      <c r="D58" s="41">
        <v>9781835627419</v>
      </c>
      <c r="E58" s="39" t="s">
        <v>98</v>
      </c>
      <c r="F58" s="39" t="s">
        <v>99</v>
      </c>
      <c r="G58" s="65"/>
      <c r="H58" s="6">
        <v>6.99</v>
      </c>
      <c r="I58" s="6">
        <f t="shared" ref="I58:I65" si="9">H58/1.2</f>
        <v>5.8250000000000002</v>
      </c>
      <c r="J58" s="15">
        <v>48</v>
      </c>
      <c r="K58" s="70">
        <v>0</v>
      </c>
      <c r="L58" s="71">
        <f t="shared" ref="L58:L65" si="10">SUM(M58*K58)</f>
        <v>0</v>
      </c>
      <c r="M58" s="72">
        <f t="shared" ref="M58:M65" si="11">I58-(I58*$H$26)</f>
        <v>2.9707500000000002</v>
      </c>
      <c r="N58" s="80"/>
      <c r="O58" s="53"/>
    </row>
    <row r="59" spans="1:15" s="138" customFormat="1" ht="15.75" customHeight="1" x14ac:dyDescent="0.2">
      <c r="A59" s="65" t="s">
        <v>96</v>
      </c>
      <c r="B59" s="65" t="s">
        <v>97</v>
      </c>
      <c r="C59" s="66" t="s">
        <v>52</v>
      </c>
      <c r="D59" s="41">
        <v>9781835627426</v>
      </c>
      <c r="E59" s="39" t="s">
        <v>100</v>
      </c>
      <c r="F59" s="39" t="s">
        <v>101</v>
      </c>
      <c r="G59" s="65"/>
      <c r="H59" s="6">
        <v>6.99</v>
      </c>
      <c r="I59" s="6">
        <f t="shared" si="9"/>
        <v>5.8250000000000002</v>
      </c>
      <c r="J59" s="15">
        <v>48</v>
      </c>
      <c r="K59" s="70">
        <v>0</v>
      </c>
      <c r="L59" s="71">
        <f t="shared" si="10"/>
        <v>0</v>
      </c>
      <c r="M59" s="72">
        <f t="shared" si="11"/>
        <v>2.9707500000000002</v>
      </c>
      <c r="N59" s="80"/>
      <c r="O59" s="53"/>
    </row>
    <row r="60" spans="1:15" s="138" customFormat="1" ht="15.75" customHeight="1" x14ac:dyDescent="0.2">
      <c r="A60" s="65" t="s">
        <v>96</v>
      </c>
      <c r="B60" s="65" t="s">
        <v>97</v>
      </c>
      <c r="C60" s="66" t="s">
        <v>52</v>
      </c>
      <c r="D60" s="41">
        <v>9781835627433</v>
      </c>
      <c r="E60" s="39" t="s">
        <v>102</v>
      </c>
      <c r="F60" s="39" t="s">
        <v>103</v>
      </c>
      <c r="G60" s="65"/>
      <c r="H60" s="6">
        <v>6.99</v>
      </c>
      <c r="I60" s="6">
        <f t="shared" si="9"/>
        <v>5.8250000000000002</v>
      </c>
      <c r="J60" s="15">
        <v>48</v>
      </c>
      <c r="K60" s="70">
        <v>0</v>
      </c>
      <c r="L60" s="71">
        <f t="shared" si="10"/>
        <v>0</v>
      </c>
      <c r="M60" s="72">
        <f t="shared" si="11"/>
        <v>2.9707500000000002</v>
      </c>
      <c r="N60" s="80"/>
      <c r="O60" s="53"/>
    </row>
    <row r="61" spans="1:15" s="138" customFormat="1" ht="15.75" customHeight="1" x14ac:dyDescent="0.2">
      <c r="A61" s="65" t="s">
        <v>96</v>
      </c>
      <c r="B61" s="65" t="s">
        <v>97</v>
      </c>
      <c r="C61" s="66" t="s">
        <v>52</v>
      </c>
      <c r="D61" s="41">
        <v>9781835627440</v>
      </c>
      <c r="E61" s="39" t="s">
        <v>104</v>
      </c>
      <c r="F61" s="39" t="s">
        <v>105</v>
      </c>
      <c r="G61" s="65"/>
      <c r="H61" s="6">
        <v>6.99</v>
      </c>
      <c r="I61" s="6">
        <f t="shared" si="9"/>
        <v>5.8250000000000002</v>
      </c>
      <c r="J61" s="15">
        <v>48</v>
      </c>
      <c r="K61" s="70">
        <v>0</v>
      </c>
      <c r="L61" s="71">
        <f t="shared" si="10"/>
        <v>0</v>
      </c>
      <c r="M61" s="72">
        <f t="shared" si="11"/>
        <v>2.9707500000000002</v>
      </c>
      <c r="N61" s="80"/>
      <c r="O61" s="53"/>
    </row>
    <row r="62" spans="1:15" s="138" customFormat="1" ht="15.75" customHeight="1" x14ac:dyDescent="0.2">
      <c r="A62" s="65" t="s">
        <v>96</v>
      </c>
      <c r="B62" s="65" t="s">
        <v>97</v>
      </c>
      <c r="C62" s="66" t="s">
        <v>52</v>
      </c>
      <c r="D62" s="41">
        <v>9781835627716</v>
      </c>
      <c r="E62" s="39" t="s">
        <v>106</v>
      </c>
      <c r="F62" s="39" t="s">
        <v>107</v>
      </c>
      <c r="G62" s="65"/>
      <c r="H62" s="6">
        <v>6.99</v>
      </c>
      <c r="I62" s="6">
        <f t="shared" si="9"/>
        <v>5.8250000000000002</v>
      </c>
      <c r="J62" s="15">
        <v>48</v>
      </c>
      <c r="K62" s="70">
        <v>0</v>
      </c>
      <c r="L62" s="71">
        <f t="shared" si="10"/>
        <v>0</v>
      </c>
      <c r="M62" s="72">
        <f t="shared" si="11"/>
        <v>2.9707500000000002</v>
      </c>
      <c r="N62" s="80"/>
      <c r="O62" s="53"/>
    </row>
    <row r="63" spans="1:15" s="138" customFormat="1" ht="15.75" customHeight="1" x14ac:dyDescent="0.2">
      <c r="A63" s="65" t="s">
        <v>96</v>
      </c>
      <c r="B63" s="65" t="s">
        <v>97</v>
      </c>
      <c r="C63" s="66" t="s">
        <v>52</v>
      </c>
      <c r="D63" s="41">
        <v>9781835627723</v>
      </c>
      <c r="E63" s="39" t="s">
        <v>108</v>
      </c>
      <c r="F63" s="39" t="s">
        <v>109</v>
      </c>
      <c r="G63" s="65"/>
      <c r="H63" s="6">
        <v>6.99</v>
      </c>
      <c r="I63" s="6">
        <f t="shared" si="9"/>
        <v>5.8250000000000002</v>
      </c>
      <c r="J63" s="15">
        <v>48</v>
      </c>
      <c r="K63" s="70">
        <v>0</v>
      </c>
      <c r="L63" s="71">
        <f t="shared" si="10"/>
        <v>0</v>
      </c>
      <c r="M63" s="72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46204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46204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s="138" customFormat="1" ht="15.75" customHeight="1" x14ac:dyDescent="0.2">
      <c r="A68" s="65" t="s">
        <v>114</v>
      </c>
      <c r="B68" s="39" t="s">
        <v>115</v>
      </c>
      <c r="C68" s="66" t="s">
        <v>52</v>
      </c>
      <c r="D68" s="41">
        <v>9781835627532</v>
      </c>
      <c r="E68" s="39" t="s">
        <v>116</v>
      </c>
      <c r="F68" s="39" t="s">
        <v>117</v>
      </c>
      <c r="G68" s="65"/>
      <c r="H68" s="6">
        <v>9.99</v>
      </c>
      <c r="I68" s="6">
        <f t="shared" ref="I68:I77" si="12">H68/1.2</f>
        <v>8.3250000000000011</v>
      </c>
      <c r="J68" s="15">
        <v>36</v>
      </c>
      <c r="K68" s="70">
        <v>0</v>
      </c>
      <c r="L68" s="71">
        <f t="shared" ref="L68:L77" si="13">SUM(M68*K68)</f>
        <v>0</v>
      </c>
      <c r="M68" s="72">
        <f t="shared" ref="M68:M77" si="14">I68-(I68*$H$26)</f>
        <v>4.245750000000001</v>
      </c>
      <c r="N68" s="80"/>
      <c r="O68" s="53"/>
    </row>
    <row r="69" spans="1:15" s="138" customFormat="1" ht="15.75" customHeight="1" x14ac:dyDescent="0.2">
      <c r="A69" s="65" t="s">
        <v>114</v>
      </c>
      <c r="B69" s="39" t="s">
        <v>115</v>
      </c>
      <c r="C69" s="66" t="s">
        <v>52</v>
      </c>
      <c r="D69" s="41">
        <v>9781835627549</v>
      </c>
      <c r="E69" s="39" t="s">
        <v>118</v>
      </c>
      <c r="F69" s="39" t="s">
        <v>119</v>
      </c>
      <c r="G69" s="65"/>
      <c r="H69" s="6">
        <v>9.99</v>
      </c>
      <c r="I69" s="6">
        <f t="shared" si="12"/>
        <v>8.3250000000000011</v>
      </c>
      <c r="J69" s="15">
        <v>36</v>
      </c>
      <c r="K69" s="70">
        <v>0</v>
      </c>
      <c r="L69" s="71">
        <f t="shared" si="13"/>
        <v>0</v>
      </c>
      <c r="M69" s="72">
        <f t="shared" si="14"/>
        <v>4.245750000000001</v>
      </c>
      <c r="N69" s="80"/>
      <c r="O69" s="53"/>
    </row>
    <row r="70" spans="1:15" s="138" customFormat="1" ht="15.75" customHeight="1" x14ac:dyDescent="0.2">
      <c r="A70" s="65" t="s">
        <v>114</v>
      </c>
      <c r="B70" s="39" t="s">
        <v>115</v>
      </c>
      <c r="C70" s="66" t="s">
        <v>52</v>
      </c>
      <c r="D70" s="41">
        <v>9781835627556</v>
      </c>
      <c r="E70" s="39" t="s">
        <v>120</v>
      </c>
      <c r="F70" s="39" t="s">
        <v>121</v>
      </c>
      <c r="G70" s="65"/>
      <c r="H70" s="6">
        <v>9.99</v>
      </c>
      <c r="I70" s="6">
        <f t="shared" si="12"/>
        <v>8.3250000000000011</v>
      </c>
      <c r="J70" s="15">
        <v>36</v>
      </c>
      <c r="K70" s="70">
        <v>0</v>
      </c>
      <c r="L70" s="71">
        <f t="shared" si="13"/>
        <v>0</v>
      </c>
      <c r="M70" s="72">
        <f t="shared" si="14"/>
        <v>4.245750000000001</v>
      </c>
      <c r="N70" s="80"/>
      <c r="O70" s="53"/>
    </row>
    <row r="71" spans="1:15" s="138" customFormat="1" ht="15.75" customHeight="1" x14ac:dyDescent="0.2">
      <c r="A71" s="65" t="s">
        <v>114</v>
      </c>
      <c r="B71" s="39" t="s">
        <v>115</v>
      </c>
      <c r="C71" s="66" t="s">
        <v>52</v>
      </c>
      <c r="D71" s="41">
        <v>9781835627563</v>
      </c>
      <c r="E71" s="39" t="s">
        <v>122</v>
      </c>
      <c r="F71" s="39" t="s">
        <v>123</v>
      </c>
      <c r="G71" s="65"/>
      <c r="H71" s="6">
        <v>9.99</v>
      </c>
      <c r="I71" s="6">
        <f t="shared" si="12"/>
        <v>8.3250000000000011</v>
      </c>
      <c r="J71" s="15">
        <v>36</v>
      </c>
      <c r="K71" s="70">
        <v>0</v>
      </c>
      <c r="L71" s="71">
        <f t="shared" si="13"/>
        <v>0</v>
      </c>
      <c r="M71" s="72">
        <f t="shared" si="14"/>
        <v>4.245750000000001</v>
      </c>
      <c r="N71" s="80"/>
      <c r="O71" s="53"/>
    </row>
    <row r="72" spans="1:15" s="138" customFormat="1" ht="15.75" customHeight="1" x14ac:dyDescent="0.2">
      <c r="A72" s="65" t="s">
        <v>114</v>
      </c>
      <c r="B72" s="39" t="s">
        <v>115</v>
      </c>
      <c r="C72" s="66" t="s">
        <v>52</v>
      </c>
      <c r="D72" s="41">
        <v>9781835628379</v>
      </c>
      <c r="E72" s="39" t="s">
        <v>124</v>
      </c>
      <c r="F72" s="39" t="s">
        <v>125</v>
      </c>
      <c r="G72" s="65"/>
      <c r="H72" s="6">
        <v>9.99</v>
      </c>
      <c r="I72" s="6">
        <f t="shared" si="12"/>
        <v>8.3250000000000011</v>
      </c>
      <c r="J72" s="15">
        <v>36</v>
      </c>
      <c r="K72" s="70">
        <v>0</v>
      </c>
      <c r="L72" s="71">
        <f t="shared" si="13"/>
        <v>0</v>
      </c>
      <c r="M72" s="72">
        <f t="shared" si="14"/>
        <v>4.245750000000001</v>
      </c>
      <c r="N72" s="80"/>
      <c r="O72" s="53"/>
    </row>
    <row r="73" spans="1:15" s="138" customFormat="1" ht="15.75" customHeight="1" x14ac:dyDescent="0.2">
      <c r="A73" s="65" t="s">
        <v>114</v>
      </c>
      <c r="B73" s="39" t="s">
        <v>115</v>
      </c>
      <c r="C73" s="66" t="s">
        <v>52</v>
      </c>
      <c r="D73" s="41">
        <v>9781835628386</v>
      </c>
      <c r="E73" s="39" t="s">
        <v>126</v>
      </c>
      <c r="F73" s="39" t="s">
        <v>127</v>
      </c>
      <c r="G73" s="65"/>
      <c r="H73" s="6">
        <v>9.99</v>
      </c>
      <c r="I73" s="6">
        <f t="shared" si="12"/>
        <v>8.3250000000000011</v>
      </c>
      <c r="J73" s="15">
        <v>36</v>
      </c>
      <c r="K73" s="70">
        <v>0</v>
      </c>
      <c r="L73" s="71">
        <f t="shared" si="13"/>
        <v>0</v>
      </c>
      <c r="M73" s="72">
        <f t="shared" si="14"/>
        <v>4.245750000000001</v>
      </c>
      <c r="N73" s="80"/>
      <c r="O73" s="53"/>
    </row>
    <row r="74" spans="1:15" s="138" customFormat="1" ht="15.75" customHeight="1" x14ac:dyDescent="0.2">
      <c r="A74" s="65" t="s">
        <v>114</v>
      </c>
      <c r="B74" s="39" t="s">
        <v>115</v>
      </c>
      <c r="C74" s="66" t="s">
        <v>52</v>
      </c>
      <c r="D74" s="41">
        <v>9781835628393</v>
      </c>
      <c r="E74" s="39" t="s">
        <v>128</v>
      </c>
      <c r="F74" s="39" t="s">
        <v>129</v>
      </c>
      <c r="G74" s="65"/>
      <c r="H74" s="6">
        <v>9.99</v>
      </c>
      <c r="I74" s="6">
        <f t="shared" si="12"/>
        <v>8.3250000000000011</v>
      </c>
      <c r="J74" s="15">
        <v>36</v>
      </c>
      <c r="K74" s="70">
        <v>0</v>
      </c>
      <c r="L74" s="71">
        <f t="shared" si="13"/>
        <v>0</v>
      </c>
      <c r="M74" s="72">
        <f t="shared" si="14"/>
        <v>4.245750000000001</v>
      </c>
      <c r="N74" s="80"/>
      <c r="O74" s="53"/>
    </row>
    <row r="75" spans="1:15" s="138" customFormat="1" ht="15.75" customHeight="1" x14ac:dyDescent="0.2">
      <c r="A75" s="65" t="s">
        <v>114</v>
      </c>
      <c r="B75" s="39" t="s">
        <v>115</v>
      </c>
      <c r="C75" s="66" t="s">
        <v>52</v>
      </c>
      <c r="D75" s="41">
        <v>9781835628409</v>
      </c>
      <c r="E75" s="39" t="s">
        <v>130</v>
      </c>
      <c r="F75" s="39" t="s">
        <v>131</v>
      </c>
      <c r="G75" s="65"/>
      <c r="H75" s="6">
        <v>9.99</v>
      </c>
      <c r="I75" s="6">
        <f t="shared" si="12"/>
        <v>8.3250000000000011</v>
      </c>
      <c r="J75" s="15">
        <v>36</v>
      </c>
      <c r="K75" s="70">
        <v>0</v>
      </c>
      <c r="L75" s="71">
        <f t="shared" si="13"/>
        <v>0</v>
      </c>
      <c r="M75" s="72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s="138" customFormat="1" ht="15.75" customHeight="1" x14ac:dyDescent="0.2">
      <c r="A80" s="65" t="s">
        <v>136</v>
      </c>
      <c r="B80" s="39" t="s">
        <v>137</v>
      </c>
      <c r="C80" s="139" t="s">
        <v>52</v>
      </c>
      <c r="D80" s="41">
        <v>9781835627679</v>
      </c>
      <c r="E80" s="39" t="s">
        <v>138</v>
      </c>
      <c r="F80" s="39" t="s">
        <v>139</v>
      </c>
      <c r="G80" s="65"/>
      <c r="H80" s="6">
        <v>9.99</v>
      </c>
      <c r="I80" s="6">
        <f t="shared" ref="I80:I87" si="15">H80/1.2</f>
        <v>8.3250000000000011</v>
      </c>
      <c r="J80" s="15">
        <v>36</v>
      </c>
      <c r="K80" s="70">
        <v>0</v>
      </c>
      <c r="L80" s="71">
        <f t="shared" ref="L80:L87" si="16">SUM(M80*K80)</f>
        <v>0</v>
      </c>
      <c r="M80" s="72">
        <f t="shared" ref="M80:M87" si="17">I80-(I80*$H$26)</f>
        <v>4.245750000000001</v>
      </c>
      <c r="N80" s="80"/>
      <c r="O80" s="53"/>
    </row>
    <row r="81" spans="1:15" s="138" customFormat="1" ht="15.75" customHeight="1" x14ac:dyDescent="0.2">
      <c r="A81" s="65" t="s">
        <v>136</v>
      </c>
      <c r="B81" s="39" t="s">
        <v>137</v>
      </c>
      <c r="C81" s="139" t="s">
        <v>52</v>
      </c>
      <c r="D81" s="41">
        <v>9781835627686</v>
      </c>
      <c r="E81" s="39" t="s">
        <v>140</v>
      </c>
      <c r="F81" s="39" t="s">
        <v>141</v>
      </c>
      <c r="G81" s="65"/>
      <c r="H81" s="6">
        <v>9.99</v>
      </c>
      <c r="I81" s="6">
        <f t="shared" si="15"/>
        <v>8.3250000000000011</v>
      </c>
      <c r="J81" s="15">
        <v>36</v>
      </c>
      <c r="K81" s="70">
        <v>0</v>
      </c>
      <c r="L81" s="71">
        <f t="shared" si="16"/>
        <v>0</v>
      </c>
      <c r="M81" s="72">
        <f t="shared" si="17"/>
        <v>4.245750000000001</v>
      </c>
      <c r="N81" s="80"/>
      <c r="O81" s="53"/>
    </row>
    <row r="82" spans="1:15" s="138" customFormat="1" ht="15.75" customHeight="1" x14ac:dyDescent="0.2">
      <c r="A82" s="65" t="s">
        <v>136</v>
      </c>
      <c r="B82" s="39" t="s">
        <v>137</v>
      </c>
      <c r="C82" s="139" t="s">
        <v>52</v>
      </c>
      <c r="D82" s="41">
        <v>9781835627693</v>
      </c>
      <c r="E82" s="39" t="s">
        <v>142</v>
      </c>
      <c r="F82" s="39" t="s">
        <v>143</v>
      </c>
      <c r="G82" s="65"/>
      <c r="H82" s="6">
        <v>9.99</v>
      </c>
      <c r="I82" s="6">
        <f t="shared" si="15"/>
        <v>8.3250000000000011</v>
      </c>
      <c r="J82" s="15">
        <v>36</v>
      </c>
      <c r="K82" s="70">
        <v>0</v>
      </c>
      <c r="L82" s="71">
        <f t="shared" si="16"/>
        <v>0</v>
      </c>
      <c r="M82" s="72">
        <f t="shared" si="17"/>
        <v>4.245750000000001</v>
      </c>
      <c r="N82" s="80"/>
      <c r="O82" s="53"/>
    </row>
    <row r="83" spans="1:15" s="138" customFormat="1" ht="15.75" customHeight="1" x14ac:dyDescent="0.2">
      <c r="A83" s="65" t="s">
        <v>136</v>
      </c>
      <c r="B83" s="39" t="s">
        <v>137</v>
      </c>
      <c r="C83" s="139" t="s">
        <v>52</v>
      </c>
      <c r="D83" s="41">
        <v>9781835627709</v>
      </c>
      <c r="E83" s="39" t="s">
        <v>144</v>
      </c>
      <c r="F83" s="39" t="s">
        <v>145</v>
      </c>
      <c r="G83" s="65"/>
      <c r="H83" s="6">
        <v>9.99</v>
      </c>
      <c r="I83" s="6">
        <f t="shared" si="15"/>
        <v>8.3250000000000011</v>
      </c>
      <c r="J83" s="15">
        <v>36</v>
      </c>
      <c r="K83" s="70">
        <v>0</v>
      </c>
      <c r="L83" s="71">
        <f t="shared" si="16"/>
        <v>0</v>
      </c>
      <c r="M83" s="72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46204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46204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46204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46204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12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12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12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12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138" customFormat="1" ht="15.75" customHeight="1" x14ac:dyDescent="0.2">
      <c r="A102" s="39" t="s">
        <v>166</v>
      </c>
      <c r="B102" s="39" t="s">
        <v>167</v>
      </c>
      <c r="C102" s="66" t="s">
        <v>52</v>
      </c>
      <c r="D102" s="41">
        <v>9781835628256</v>
      </c>
      <c r="E102" s="39" t="s">
        <v>176</v>
      </c>
      <c r="F102" s="39" t="s">
        <v>177</v>
      </c>
      <c r="G102" s="65"/>
      <c r="H102" s="6">
        <v>12.99</v>
      </c>
      <c r="I102" s="6">
        <f t="shared" si="24"/>
        <v>10.825000000000001</v>
      </c>
      <c r="J102" s="15">
        <v>200</v>
      </c>
      <c r="K102" s="70">
        <v>0</v>
      </c>
      <c r="L102" s="71">
        <f t="shared" si="25"/>
        <v>0</v>
      </c>
      <c r="M102" s="72">
        <f t="shared" si="26"/>
        <v>5.5207500000000005</v>
      </c>
      <c r="N102" s="80"/>
      <c r="O102" s="53"/>
    </row>
    <row r="103" spans="1:26" s="138" customFormat="1" ht="15.75" customHeight="1" x14ac:dyDescent="0.2">
      <c r="A103" s="39" t="s">
        <v>166</v>
      </c>
      <c r="B103" s="39" t="s">
        <v>167</v>
      </c>
      <c r="C103" s="66" t="s">
        <v>52</v>
      </c>
      <c r="D103" s="41">
        <v>9781835628263</v>
      </c>
      <c r="E103" s="39" t="s">
        <v>178</v>
      </c>
      <c r="F103" s="39" t="s">
        <v>179</v>
      </c>
      <c r="G103" s="65"/>
      <c r="H103" s="6">
        <v>12.99</v>
      </c>
      <c r="I103" s="6">
        <f t="shared" si="24"/>
        <v>10.825000000000001</v>
      </c>
      <c r="J103" s="15">
        <v>200</v>
      </c>
      <c r="K103" s="70">
        <v>0</v>
      </c>
      <c r="L103" s="71">
        <f t="shared" si="25"/>
        <v>0</v>
      </c>
      <c r="M103" s="72">
        <f t="shared" si="26"/>
        <v>5.5207500000000005</v>
      </c>
      <c r="N103" s="80"/>
      <c r="O103" s="53"/>
    </row>
    <row r="104" spans="1:26" s="138" customFormat="1" ht="15.75" customHeight="1" x14ac:dyDescent="0.2">
      <c r="A104" s="39" t="s">
        <v>166</v>
      </c>
      <c r="B104" s="39" t="s">
        <v>167</v>
      </c>
      <c r="C104" s="66" t="s">
        <v>52</v>
      </c>
      <c r="D104" s="41">
        <v>9781835628270</v>
      </c>
      <c r="E104" s="39" t="s">
        <v>180</v>
      </c>
      <c r="F104" s="39" t="s">
        <v>181</v>
      </c>
      <c r="G104" s="65"/>
      <c r="H104" s="6">
        <v>12.99</v>
      </c>
      <c r="I104" s="6">
        <f t="shared" si="24"/>
        <v>10.825000000000001</v>
      </c>
      <c r="J104" s="15">
        <v>200</v>
      </c>
      <c r="K104" s="70">
        <v>0</v>
      </c>
      <c r="L104" s="71">
        <f t="shared" si="25"/>
        <v>0</v>
      </c>
      <c r="M104" s="72">
        <f t="shared" si="26"/>
        <v>5.5207500000000005</v>
      </c>
      <c r="N104" s="80"/>
      <c r="O104" s="53"/>
    </row>
    <row r="105" spans="1:26" s="138" customFormat="1" ht="15.75" customHeight="1" x14ac:dyDescent="0.2">
      <c r="A105" s="39" t="s">
        <v>166</v>
      </c>
      <c r="B105" s="39" t="s">
        <v>167</v>
      </c>
      <c r="C105" s="66" t="s">
        <v>52</v>
      </c>
      <c r="D105" s="41">
        <v>9781835628287</v>
      </c>
      <c r="E105" s="39" t="s">
        <v>182</v>
      </c>
      <c r="F105" s="39" t="s">
        <v>183</v>
      </c>
      <c r="G105" s="65"/>
      <c r="H105" s="6">
        <v>12.99</v>
      </c>
      <c r="I105" s="6">
        <f t="shared" si="24"/>
        <v>10.825000000000001</v>
      </c>
      <c r="J105" s="15">
        <v>200</v>
      </c>
      <c r="K105" s="70">
        <v>0</v>
      </c>
      <c r="L105" s="71">
        <f t="shared" si="25"/>
        <v>0</v>
      </c>
      <c r="M105" s="72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138" customFormat="1" ht="15.75" customHeight="1" x14ac:dyDescent="0.2">
      <c r="A132" s="39" t="s">
        <v>225</v>
      </c>
      <c r="B132" s="65" t="s">
        <v>61</v>
      </c>
      <c r="C132" s="66" t="s">
        <v>52</v>
      </c>
      <c r="D132" s="41">
        <v>9781835627136</v>
      </c>
      <c r="E132" s="39" t="s">
        <v>234</v>
      </c>
      <c r="F132" s="39" t="s">
        <v>235</v>
      </c>
      <c r="G132" s="65"/>
      <c r="H132" s="92">
        <v>10.99</v>
      </c>
      <c r="I132" s="6">
        <f t="shared" si="27"/>
        <v>9.1583333333333332</v>
      </c>
      <c r="J132" s="15">
        <v>36</v>
      </c>
      <c r="K132" s="70">
        <v>0</v>
      </c>
      <c r="L132" s="71">
        <f t="shared" si="28"/>
        <v>0</v>
      </c>
      <c r="M132" s="72">
        <f t="shared" si="29"/>
        <v>4.67075</v>
      </c>
      <c r="N132" s="80"/>
      <c r="O132" s="53"/>
    </row>
    <row r="133" spans="1:26" s="138" customFormat="1" ht="15.75" customHeight="1" x14ac:dyDescent="0.2">
      <c r="A133" s="39" t="s">
        <v>225</v>
      </c>
      <c r="B133" s="65" t="s">
        <v>61</v>
      </c>
      <c r="C133" s="66" t="s">
        <v>52</v>
      </c>
      <c r="D133" s="41">
        <v>9781835627143</v>
      </c>
      <c r="E133" s="39" t="s">
        <v>236</v>
      </c>
      <c r="F133" s="39" t="s">
        <v>237</v>
      </c>
      <c r="G133" s="65"/>
      <c r="H133" s="92">
        <v>10.99</v>
      </c>
      <c r="I133" s="6">
        <f t="shared" si="27"/>
        <v>9.1583333333333332</v>
      </c>
      <c r="J133" s="15">
        <v>36</v>
      </c>
      <c r="K133" s="70">
        <v>0</v>
      </c>
      <c r="L133" s="71">
        <f t="shared" si="28"/>
        <v>0</v>
      </c>
      <c r="M133" s="72">
        <f t="shared" si="29"/>
        <v>4.67075</v>
      </c>
      <c r="N133" s="80"/>
      <c r="O133" s="53"/>
    </row>
    <row r="134" spans="1:26" s="138" customFormat="1" ht="15.75" customHeight="1" x14ac:dyDescent="0.2">
      <c r="A134" s="39" t="s">
        <v>225</v>
      </c>
      <c r="B134" s="65" t="s">
        <v>61</v>
      </c>
      <c r="C134" s="66" t="s">
        <v>52</v>
      </c>
      <c r="D134" s="41">
        <v>9781835627150</v>
      </c>
      <c r="E134" s="39" t="s">
        <v>238</v>
      </c>
      <c r="F134" s="39" t="s">
        <v>239</v>
      </c>
      <c r="G134" s="65"/>
      <c r="H134" s="92">
        <v>10.99</v>
      </c>
      <c r="I134" s="6">
        <f t="shared" si="27"/>
        <v>9.1583333333333332</v>
      </c>
      <c r="J134" s="15">
        <v>36</v>
      </c>
      <c r="K134" s="70">
        <v>0</v>
      </c>
      <c r="L134" s="71">
        <f t="shared" si="28"/>
        <v>0</v>
      </c>
      <c r="M134" s="72">
        <f t="shared" si="29"/>
        <v>4.67075</v>
      </c>
      <c r="N134" s="80"/>
      <c r="O134" s="53"/>
    </row>
    <row r="135" spans="1:26" s="138" customFormat="1" ht="15.75" customHeight="1" x14ac:dyDescent="0.2">
      <c r="A135" s="39" t="s">
        <v>225</v>
      </c>
      <c r="B135" s="65" t="s">
        <v>61</v>
      </c>
      <c r="C135" s="66" t="s">
        <v>52</v>
      </c>
      <c r="D135" s="41">
        <v>9781835627167</v>
      </c>
      <c r="E135" s="39" t="s">
        <v>240</v>
      </c>
      <c r="F135" s="39" t="s">
        <v>241</v>
      </c>
      <c r="G135" s="65"/>
      <c r="H135" s="92">
        <v>10.99</v>
      </c>
      <c r="I135" s="6">
        <f t="shared" si="27"/>
        <v>9.1583333333333332</v>
      </c>
      <c r="J135" s="15">
        <v>36</v>
      </c>
      <c r="K135" s="70">
        <v>0</v>
      </c>
      <c r="L135" s="71">
        <f t="shared" si="28"/>
        <v>0</v>
      </c>
      <c r="M135" s="72">
        <f t="shared" si="29"/>
        <v>4.67075</v>
      </c>
      <c r="N135" s="80"/>
      <c r="O135" s="53"/>
    </row>
    <row r="136" spans="1:26" s="138" customFormat="1" ht="15.75" customHeight="1" x14ac:dyDescent="0.2">
      <c r="A136" s="39" t="s">
        <v>225</v>
      </c>
      <c r="B136" s="65" t="s">
        <v>61</v>
      </c>
      <c r="C136" s="66" t="s">
        <v>52</v>
      </c>
      <c r="D136" s="41">
        <v>9781835627570</v>
      </c>
      <c r="E136" s="39" t="s">
        <v>242</v>
      </c>
      <c r="F136" s="39" t="s">
        <v>243</v>
      </c>
      <c r="G136" s="65"/>
      <c r="H136" s="92">
        <v>10.99</v>
      </c>
      <c r="I136" s="6">
        <f t="shared" si="27"/>
        <v>9.1583333333333332</v>
      </c>
      <c r="J136" s="15">
        <v>36</v>
      </c>
      <c r="K136" s="70">
        <v>0</v>
      </c>
      <c r="L136" s="71">
        <f t="shared" si="28"/>
        <v>0</v>
      </c>
      <c r="M136" s="72">
        <f t="shared" si="29"/>
        <v>4.67075</v>
      </c>
      <c r="N136" s="80"/>
      <c r="O136" s="53"/>
    </row>
    <row r="137" spans="1:26" s="138" customFormat="1" ht="15.75" customHeight="1" x14ac:dyDescent="0.2">
      <c r="A137" s="39" t="s">
        <v>225</v>
      </c>
      <c r="B137" s="65" t="s">
        <v>61</v>
      </c>
      <c r="C137" s="66" t="s">
        <v>52</v>
      </c>
      <c r="D137" s="41">
        <v>9781835627587</v>
      </c>
      <c r="E137" s="39" t="s">
        <v>244</v>
      </c>
      <c r="F137" s="39" t="s">
        <v>245</v>
      </c>
      <c r="G137" s="65"/>
      <c r="H137" s="92">
        <v>10.99</v>
      </c>
      <c r="I137" s="6">
        <f t="shared" si="27"/>
        <v>9.1583333333333332</v>
      </c>
      <c r="J137" s="15">
        <v>36</v>
      </c>
      <c r="K137" s="70">
        <v>0</v>
      </c>
      <c r="L137" s="71">
        <f t="shared" si="28"/>
        <v>0</v>
      </c>
      <c r="M137" s="72">
        <f t="shared" si="29"/>
        <v>4.67075</v>
      </c>
      <c r="N137" s="80"/>
      <c r="O137" s="53"/>
    </row>
    <row r="138" spans="1:26" s="138" customFormat="1" ht="15.75" customHeight="1" x14ac:dyDescent="0.2">
      <c r="A138" s="39" t="s">
        <v>225</v>
      </c>
      <c r="B138" s="65" t="s">
        <v>61</v>
      </c>
      <c r="C138" s="66" t="s">
        <v>52</v>
      </c>
      <c r="D138" s="41">
        <v>9781835627594</v>
      </c>
      <c r="E138" s="39" t="s">
        <v>246</v>
      </c>
      <c r="F138" s="39" t="s">
        <v>247</v>
      </c>
      <c r="G138" s="65"/>
      <c r="H138" s="92">
        <v>10.99</v>
      </c>
      <c r="I138" s="6">
        <f t="shared" si="27"/>
        <v>9.1583333333333332</v>
      </c>
      <c r="J138" s="15">
        <v>36</v>
      </c>
      <c r="K138" s="70">
        <v>0</v>
      </c>
      <c r="L138" s="71">
        <f t="shared" si="28"/>
        <v>0</v>
      </c>
      <c r="M138" s="72">
        <f t="shared" si="29"/>
        <v>4.67075</v>
      </c>
      <c r="N138" s="80"/>
      <c r="O138" s="53"/>
    </row>
    <row r="139" spans="1:26" s="138" customFormat="1" ht="15.75" customHeight="1" x14ac:dyDescent="0.2">
      <c r="A139" s="39" t="s">
        <v>225</v>
      </c>
      <c r="B139" s="65" t="s">
        <v>61</v>
      </c>
      <c r="C139" s="66" t="s">
        <v>52</v>
      </c>
      <c r="D139" s="41">
        <v>9781835627600</v>
      </c>
      <c r="E139" s="39" t="s">
        <v>248</v>
      </c>
      <c r="F139" s="39" t="s">
        <v>249</v>
      </c>
      <c r="G139" s="65"/>
      <c r="H139" s="92">
        <v>10.99</v>
      </c>
      <c r="I139" s="6">
        <f t="shared" si="27"/>
        <v>9.1583333333333332</v>
      </c>
      <c r="J139" s="15">
        <v>36</v>
      </c>
      <c r="K139" s="70">
        <v>0</v>
      </c>
      <c r="L139" s="71">
        <f t="shared" si="28"/>
        <v>0</v>
      </c>
      <c r="M139" s="72">
        <f t="shared" si="29"/>
        <v>4.67075</v>
      </c>
      <c r="N139" s="80"/>
      <c r="O139" s="53"/>
    </row>
    <row r="140" spans="1:26" s="138" customFormat="1" ht="15.75" customHeight="1" x14ac:dyDescent="0.2">
      <c r="A140" s="39" t="s">
        <v>225</v>
      </c>
      <c r="B140" s="65" t="s">
        <v>61</v>
      </c>
      <c r="C140" s="66" t="s">
        <v>52</v>
      </c>
      <c r="D140" s="41">
        <v>9781835628218</v>
      </c>
      <c r="E140" s="39" t="s">
        <v>250</v>
      </c>
      <c r="F140" s="39" t="s">
        <v>251</v>
      </c>
      <c r="G140" s="65"/>
      <c r="H140" s="92">
        <v>10.99</v>
      </c>
      <c r="I140" s="6">
        <f t="shared" si="27"/>
        <v>9.1583333333333332</v>
      </c>
      <c r="J140" s="15">
        <v>36</v>
      </c>
      <c r="K140" s="70">
        <v>0</v>
      </c>
      <c r="L140" s="71">
        <f t="shared" si="28"/>
        <v>0</v>
      </c>
      <c r="M140" s="72">
        <f t="shared" si="29"/>
        <v>4.67075</v>
      </c>
      <c r="N140" s="80"/>
      <c r="O140" s="53"/>
    </row>
    <row r="141" spans="1:26" s="138" customFormat="1" ht="15.75" customHeight="1" x14ac:dyDescent="0.2">
      <c r="A141" s="39" t="s">
        <v>225</v>
      </c>
      <c r="B141" s="65" t="s">
        <v>61</v>
      </c>
      <c r="C141" s="66" t="s">
        <v>52</v>
      </c>
      <c r="D141" s="41">
        <v>9781835628225</v>
      </c>
      <c r="E141" s="39" t="s">
        <v>252</v>
      </c>
      <c r="F141" s="39" t="s">
        <v>253</v>
      </c>
      <c r="G141" s="65"/>
      <c r="H141" s="92">
        <v>10.99</v>
      </c>
      <c r="I141" s="6">
        <f t="shared" si="27"/>
        <v>9.1583333333333332</v>
      </c>
      <c r="J141" s="15">
        <v>36</v>
      </c>
      <c r="K141" s="70">
        <v>0</v>
      </c>
      <c r="L141" s="71">
        <f t="shared" si="28"/>
        <v>0</v>
      </c>
      <c r="M141" s="72">
        <f t="shared" si="29"/>
        <v>4.67075</v>
      </c>
      <c r="N141" s="80"/>
      <c r="O141" s="53"/>
    </row>
    <row r="142" spans="1:26" s="138" customFormat="1" ht="15.75" customHeight="1" x14ac:dyDescent="0.2">
      <c r="A142" s="39" t="s">
        <v>225</v>
      </c>
      <c r="B142" s="65" t="s">
        <v>61</v>
      </c>
      <c r="C142" s="66" t="s">
        <v>52</v>
      </c>
      <c r="D142" s="41">
        <v>9781835628232</v>
      </c>
      <c r="E142" s="39" t="s">
        <v>254</v>
      </c>
      <c r="F142" s="39" t="s">
        <v>255</v>
      </c>
      <c r="G142" s="65"/>
      <c r="H142" s="92">
        <v>10.99</v>
      </c>
      <c r="I142" s="6">
        <f t="shared" si="27"/>
        <v>9.1583333333333332</v>
      </c>
      <c r="J142" s="15">
        <v>36</v>
      </c>
      <c r="K142" s="70">
        <v>0</v>
      </c>
      <c r="L142" s="71">
        <f t="shared" si="28"/>
        <v>0</v>
      </c>
      <c r="M142" s="72">
        <f t="shared" si="29"/>
        <v>4.67075</v>
      </c>
      <c r="N142" s="80"/>
      <c r="O142" s="53"/>
    </row>
    <row r="143" spans="1:26" s="138" customFormat="1" ht="15.75" customHeight="1" x14ac:dyDescent="0.2">
      <c r="A143" s="39" t="s">
        <v>225</v>
      </c>
      <c r="B143" s="65" t="s">
        <v>61</v>
      </c>
      <c r="C143" s="66" t="s">
        <v>52</v>
      </c>
      <c r="D143" s="41">
        <v>9781835628249</v>
      </c>
      <c r="E143" s="39" t="s">
        <v>256</v>
      </c>
      <c r="F143" s="39" t="s">
        <v>257</v>
      </c>
      <c r="G143" s="65"/>
      <c r="H143" s="92">
        <v>10.99</v>
      </c>
      <c r="I143" s="6">
        <f t="shared" si="27"/>
        <v>9.1583333333333332</v>
      </c>
      <c r="J143" s="15">
        <v>36</v>
      </c>
      <c r="K143" s="70">
        <v>0</v>
      </c>
      <c r="L143" s="71">
        <f t="shared" si="28"/>
        <v>0</v>
      </c>
      <c r="M143" s="72">
        <f t="shared" si="29"/>
        <v>4.67075</v>
      </c>
      <c r="N143" s="80"/>
      <c r="O143" s="53"/>
    </row>
    <row r="144" spans="1:26" s="143" customFormat="1" ht="15.75" customHeight="1" x14ac:dyDescent="0.2">
      <c r="A144" s="39" t="s">
        <v>225</v>
      </c>
      <c r="B144" s="65" t="s">
        <v>61</v>
      </c>
      <c r="C144" s="66" t="s">
        <v>52</v>
      </c>
      <c r="D144" s="41">
        <v>9781835628720</v>
      </c>
      <c r="E144" s="39" t="s">
        <v>258</v>
      </c>
      <c r="F144" s="39" t="s">
        <v>259</v>
      </c>
      <c r="G144" s="65"/>
      <c r="H144" s="92">
        <v>10.99</v>
      </c>
      <c r="I144" s="6">
        <f t="shared" si="27"/>
        <v>9.1583333333333332</v>
      </c>
      <c r="J144" s="15">
        <v>36</v>
      </c>
      <c r="K144" s="70">
        <v>0</v>
      </c>
      <c r="L144" s="71">
        <f t="shared" si="28"/>
        <v>0</v>
      </c>
      <c r="M144" s="72">
        <f t="shared" si="29"/>
        <v>4.67075</v>
      </c>
      <c r="N144" s="80"/>
      <c r="O144" s="53"/>
    </row>
    <row r="145" spans="1:15" s="143" customFormat="1" ht="15.75" customHeight="1" x14ac:dyDescent="0.2">
      <c r="A145" s="39" t="s">
        <v>225</v>
      </c>
      <c r="B145" s="65" t="s">
        <v>61</v>
      </c>
      <c r="C145" s="66" t="s">
        <v>52</v>
      </c>
      <c r="D145" s="41">
        <v>9781835628737</v>
      </c>
      <c r="E145" s="39" t="s">
        <v>260</v>
      </c>
      <c r="F145" s="39" t="s">
        <v>261</v>
      </c>
      <c r="G145" s="65"/>
      <c r="H145" s="92">
        <v>10.99</v>
      </c>
      <c r="I145" s="6">
        <f t="shared" si="27"/>
        <v>9.1583333333333332</v>
      </c>
      <c r="J145" s="15">
        <v>36</v>
      </c>
      <c r="K145" s="70">
        <v>0</v>
      </c>
      <c r="L145" s="71">
        <f t="shared" si="28"/>
        <v>0</v>
      </c>
      <c r="M145" s="72">
        <f t="shared" si="29"/>
        <v>4.67075</v>
      </c>
      <c r="N145" s="80"/>
      <c r="O145" s="53"/>
    </row>
    <row r="146" spans="1:15" s="143" customFormat="1" ht="15.75" customHeight="1" x14ac:dyDescent="0.2">
      <c r="A146" s="39" t="s">
        <v>225</v>
      </c>
      <c r="B146" s="65" t="s">
        <v>61</v>
      </c>
      <c r="C146" s="66" t="s">
        <v>52</v>
      </c>
      <c r="D146" s="41">
        <v>9781835628744</v>
      </c>
      <c r="E146" s="39" t="s">
        <v>262</v>
      </c>
      <c r="F146" s="39" t="s">
        <v>263</v>
      </c>
      <c r="G146" s="65"/>
      <c r="H146" s="92">
        <v>10.99</v>
      </c>
      <c r="I146" s="6">
        <f t="shared" si="27"/>
        <v>9.1583333333333332</v>
      </c>
      <c r="J146" s="15">
        <v>36</v>
      </c>
      <c r="K146" s="70">
        <v>0</v>
      </c>
      <c r="L146" s="71">
        <f t="shared" si="28"/>
        <v>0</v>
      </c>
      <c r="M146" s="72">
        <f t="shared" si="29"/>
        <v>4.67075</v>
      </c>
      <c r="N146" s="80"/>
      <c r="O146" s="53"/>
    </row>
    <row r="147" spans="1:15" s="143" customFormat="1" ht="15.75" customHeight="1" x14ac:dyDescent="0.2">
      <c r="A147" s="39" t="s">
        <v>225</v>
      </c>
      <c r="B147" s="65" t="s">
        <v>61</v>
      </c>
      <c r="C147" s="66" t="s">
        <v>52</v>
      </c>
      <c r="D147" s="41">
        <v>9781835628751</v>
      </c>
      <c r="E147" s="39" t="s">
        <v>264</v>
      </c>
      <c r="F147" s="39" t="s">
        <v>265</v>
      </c>
      <c r="G147" s="65"/>
      <c r="H147" s="92">
        <v>10.99</v>
      </c>
      <c r="I147" s="6">
        <f t="shared" si="27"/>
        <v>9.1583333333333332</v>
      </c>
      <c r="J147" s="15">
        <v>36</v>
      </c>
      <c r="K147" s="70">
        <v>0</v>
      </c>
      <c r="L147" s="71">
        <f t="shared" si="28"/>
        <v>0</v>
      </c>
      <c r="M147" s="72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10.99</v>
      </c>
      <c r="I316" s="6">
        <f t="shared" si="27"/>
        <v>9.1583333333333332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4.67075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s="138" customFormat="1" ht="15" customHeight="1" x14ac:dyDescent="0.2">
      <c r="A326" s="15" t="s">
        <v>619</v>
      </c>
      <c r="B326" s="15" t="s">
        <v>620</v>
      </c>
      <c r="C326" s="66" t="s">
        <v>52</v>
      </c>
      <c r="D326" s="41">
        <v>9781835627198</v>
      </c>
      <c r="E326" s="39" t="s">
        <v>621</v>
      </c>
      <c r="F326" s="39" t="s">
        <v>622</v>
      </c>
      <c r="G326" s="39"/>
      <c r="H326" s="69">
        <v>10.99</v>
      </c>
      <c r="I326" s="6">
        <f t="shared" ref="I326:I335" si="30">H326/1.2</f>
        <v>9.1583333333333332</v>
      </c>
      <c r="J326" s="65">
        <v>36</v>
      </c>
      <c r="K326" s="74">
        <v>0</v>
      </c>
      <c r="L326" s="71">
        <f t="shared" ref="L326:L335" si="31">SUM(M326*K326)</f>
        <v>0</v>
      </c>
      <c r="M326" s="72">
        <f t="shared" ref="M326:M335" si="32">I326-(I326*$H$26)</f>
        <v>4.67075</v>
      </c>
      <c r="N326" s="39"/>
    </row>
    <row r="327" spans="1:26" s="138" customFormat="1" ht="15" customHeight="1" x14ac:dyDescent="0.2">
      <c r="A327" s="15" t="s">
        <v>619</v>
      </c>
      <c r="B327" s="15" t="s">
        <v>620</v>
      </c>
      <c r="C327" s="66" t="s">
        <v>52</v>
      </c>
      <c r="D327" s="41">
        <v>9781835627204</v>
      </c>
      <c r="E327" s="39" t="s">
        <v>623</v>
      </c>
      <c r="F327" s="39" t="s">
        <v>624</v>
      </c>
      <c r="G327" s="39"/>
      <c r="H327" s="69">
        <v>10.99</v>
      </c>
      <c r="I327" s="6">
        <f t="shared" si="30"/>
        <v>9.1583333333333332</v>
      </c>
      <c r="J327" s="65">
        <v>36</v>
      </c>
      <c r="K327" s="99">
        <v>0</v>
      </c>
      <c r="L327" s="71">
        <f t="shared" si="31"/>
        <v>0</v>
      </c>
      <c r="M327" s="72">
        <f t="shared" si="32"/>
        <v>4.67075</v>
      </c>
      <c r="N327" s="39"/>
    </row>
    <row r="328" spans="1:26" s="138" customFormat="1" ht="15" customHeight="1" x14ac:dyDescent="0.2">
      <c r="A328" s="15" t="s">
        <v>619</v>
      </c>
      <c r="B328" s="15" t="s">
        <v>620</v>
      </c>
      <c r="C328" s="66" t="s">
        <v>52</v>
      </c>
      <c r="D328" s="41">
        <v>9781835628454</v>
      </c>
      <c r="E328" s="39" t="s">
        <v>625</v>
      </c>
      <c r="F328" s="39" t="s">
        <v>626</v>
      </c>
      <c r="G328" s="39"/>
      <c r="H328" s="69">
        <v>10.99</v>
      </c>
      <c r="I328" s="6">
        <f t="shared" si="30"/>
        <v>9.1583333333333332</v>
      </c>
      <c r="J328" s="65">
        <v>36</v>
      </c>
      <c r="K328" s="74">
        <v>0</v>
      </c>
      <c r="L328" s="71">
        <f t="shared" si="31"/>
        <v>0</v>
      </c>
      <c r="M328" s="72">
        <f t="shared" si="32"/>
        <v>4.67075</v>
      </c>
      <c r="N328" s="39"/>
    </row>
    <row r="329" spans="1:26" s="138" customFormat="1" ht="15" customHeight="1" x14ac:dyDescent="0.2">
      <c r="A329" s="15" t="s">
        <v>619</v>
      </c>
      <c r="B329" s="15" t="s">
        <v>620</v>
      </c>
      <c r="C329" s="66" t="s">
        <v>52</v>
      </c>
      <c r="D329" s="41">
        <v>9781835628461</v>
      </c>
      <c r="E329" s="39" t="s">
        <v>627</v>
      </c>
      <c r="F329" s="39" t="s">
        <v>628</v>
      </c>
      <c r="G329" s="39"/>
      <c r="H329" s="69">
        <v>10.99</v>
      </c>
      <c r="I329" s="6">
        <f t="shared" si="30"/>
        <v>9.1583333333333332</v>
      </c>
      <c r="J329" s="65">
        <v>36</v>
      </c>
      <c r="K329" s="99">
        <v>0</v>
      </c>
      <c r="L329" s="71">
        <f t="shared" si="31"/>
        <v>0</v>
      </c>
      <c r="M329" s="72">
        <f t="shared" si="32"/>
        <v>4.67075</v>
      </c>
      <c r="N329" s="39"/>
    </row>
    <row r="330" spans="1:26" s="143" customFormat="1" ht="15" customHeight="1" x14ac:dyDescent="0.2">
      <c r="A330" s="15" t="s">
        <v>619</v>
      </c>
      <c r="B330" s="15" t="s">
        <v>620</v>
      </c>
      <c r="C330" s="66" t="s">
        <v>52</v>
      </c>
      <c r="D330" s="41">
        <v>9781835626306</v>
      </c>
      <c r="E330" s="15" t="s">
        <v>629</v>
      </c>
      <c r="F330" s="15" t="s">
        <v>630</v>
      </c>
      <c r="G330" s="15"/>
      <c r="H330" s="69">
        <v>10.99</v>
      </c>
      <c r="I330" s="6">
        <f t="shared" si="30"/>
        <v>9.1583333333333332</v>
      </c>
      <c r="J330" s="65">
        <v>36</v>
      </c>
      <c r="K330" s="99">
        <v>0</v>
      </c>
      <c r="L330" s="71">
        <f t="shared" si="31"/>
        <v>0</v>
      </c>
      <c r="M330" s="72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s="138" customFormat="1" ht="15.75" customHeight="1" x14ac:dyDescent="0.2">
      <c r="A341" s="39" t="s">
        <v>642</v>
      </c>
      <c r="B341" s="39" t="s">
        <v>643</v>
      </c>
      <c r="C341" s="66" t="s">
        <v>52</v>
      </c>
      <c r="D341" s="41">
        <v>9781835627211</v>
      </c>
      <c r="E341" s="30" t="s">
        <v>650</v>
      </c>
      <c r="F341" s="39" t="s">
        <v>651</v>
      </c>
      <c r="G341" s="65"/>
      <c r="H341" s="6">
        <v>10.99</v>
      </c>
      <c r="I341" s="6">
        <f t="shared" si="33"/>
        <v>9.1583333333333332</v>
      </c>
      <c r="J341" s="15">
        <v>36</v>
      </c>
      <c r="K341" s="70">
        <v>0</v>
      </c>
      <c r="L341" s="71">
        <f t="shared" si="34"/>
        <v>0</v>
      </c>
      <c r="M341" s="72">
        <f t="shared" si="35"/>
        <v>4.67075</v>
      </c>
      <c r="N341" s="80"/>
      <c r="O341" s="53"/>
    </row>
    <row r="342" spans="1:26" s="138" customFormat="1" ht="15.75" customHeight="1" x14ac:dyDescent="0.2">
      <c r="A342" s="39" t="s">
        <v>642</v>
      </c>
      <c r="B342" s="39" t="s">
        <v>643</v>
      </c>
      <c r="C342" s="66" t="s">
        <v>52</v>
      </c>
      <c r="D342" s="41">
        <v>9781835627228</v>
      </c>
      <c r="E342" s="30" t="s">
        <v>652</v>
      </c>
      <c r="F342" s="39" t="s">
        <v>653</v>
      </c>
      <c r="G342" s="65"/>
      <c r="H342" s="6">
        <v>10.99</v>
      </c>
      <c r="I342" s="6">
        <f t="shared" si="33"/>
        <v>9.1583333333333332</v>
      </c>
      <c r="J342" s="15">
        <v>36</v>
      </c>
      <c r="K342" s="70">
        <v>0</v>
      </c>
      <c r="L342" s="71">
        <f t="shared" si="34"/>
        <v>0</v>
      </c>
      <c r="M342" s="72">
        <f t="shared" si="35"/>
        <v>4.67075</v>
      </c>
      <c r="N342" s="80"/>
      <c r="O342" s="53"/>
    </row>
    <row r="343" spans="1:26" s="138" customFormat="1" ht="15.75" customHeight="1" x14ac:dyDescent="0.2">
      <c r="A343" s="39" t="s">
        <v>642</v>
      </c>
      <c r="B343" s="39" t="s">
        <v>643</v>
      </c>
      <c r="C343" s="66" t="s">
        <v>52</v>
      </c>
      <c r="D343" s="41">
        <v>9781835628478</v>
      </c>
      <c r="E343" s="30" t="s">
        <v>654</v>
      </c>
      <c r="F343" s="39" t="s">
        <v>655</v>
      </c>
      <c r="G343" s="65"/>
      <c r="H343" s="6">
        <v>10.99</v>
      </c>
      <c r="I343" s="6">
        <f t="shared" si="33"/>
        <v>9.1583333333333332</v>
      </c>
      <c r="J343" s="15">
        <v>36</v>
      </c>
      <c r="K343" s="70">
        <v>0</v>
      </c>
      <c r="L343" s="71">
        <f t="shared" si="34"/>
        <v>0</v>
      </c>
      <c r="M343" s="72">
        <f t="shared" si="35"/>
        <v>4.67075</v>
      </c>
      <c r="N343" s="80"/>
      <c r="O343" s="53"/>
    </row>
    <row r="344" spans="1:26" s="138" customFormat="1" ht="15.75" customHeight="1" x14ac:dyDescent="0.2">
      <c r="A344" s="39" t="s">
        <v>642</v>
      </c>
      <c r="B344" s="39" t="s">
        <v>643</v>
      </c>
      <c r="C344" s="66" t="s">
        <v>52</v>
      </c>
      <c r="D344" s="41">
        <v>9781835628485</v>
      </c>
      <c r="E344" s="30" t="s">
        <v>656</v>
      </c>
      <c r="F344" s="39" t="s">
        <v>657</v>
      </c>
      <c r="G344" s="65"/>
      <c r="H344" s="6">
        <v>10.99</v>
      </c>
      <c r="I344" s="6">
        <f t="shared" si="33"/>
        <v>9.1583333333333332</v>
      </c>
      <c r="J344" s="15">
        <v>36</v>
      </c>
      <c r="K344" s="70">
        <v>0</v>
      </c>
      <c r="L344" s="71">
        <f t="shared" si="34"/>
        <v>0</v>
      </c>
      <c r="M344" s="72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s="138" customFormat="1" ht="15.75" customHeight="1" x14ac:dyDescent="0.2">
      <c r="A392" s="39" t="s">
        <v>749</v>
      </c>
      <c r="B392" s="39" t="s">
        <v>61</v>
      </c>
      <c r="C392" s="66" t="s">
        <v>52</v>
      </c>
      <c r="D392" s="104">
        <v>9781835627174</v>
      </c>
      <c r="E392" s="30" t="s">
        <v>750</v>
      </c>
      <c r="F392" s="39" t="s">
        <v>751</v>
      </c>
      <c r="G392" s="65"/>
      <c r="H392" s="6">
        <v>7.99</v>
      </c>
      <c r="I392" s="6">
        <f t="shared" ref="I392:I441" si="36">H392/1.2</f>
        <v>6.6583333333333341</v>
      </c>
      <c r="J392" s="15">
        <v>48</v>
      </c>
      <c r="K392" s="70">
        <v>0</v>
      </c>
      <c r="L392" s="71">
        <f t="shared" ref="L392:L441" si="37">SUM(M392*K392)</f>
        <v>0</v>
      </c>
      <c r="M392" s="72">
        <f t="shared" ref="M392:M441" si="38">I392-(I392*$H$26)</f>
        <v>3.3957500000000005</v>
      </c>
      <c r="N392" s="80"/>
      <c r="O392" s="53"/>
    </row>
    <row r="393" spans="1:26" s="138" customFormat="1" ht="15.75" customHeight="1" x14ac:dyDescent="0.2">
      <c r="A393" s="39" t="s">
        <v>749</v>
      </c>
      <c r="B393" s="39" t="s">
        <v>61</v>
      </c>
      <c r="C393" s="66" t="s">
        <v>52</v>
      </c>
      <c r="D393" s="104">
        <v>9781835627181</v>
      </c>
      <c r="E393" s="30" t="s">
        <v>752</v>
      </c>
      <c r="F393" s="39" t="s">
        <v>753</v>
      </c>
      <c r="G393" s="65"/>
      <c r="H393" s="6">
        <v>7.99</v>
      </c>
      <c r="I393" s="6">
        <f t="shared" si="36"/>
        <v>6.6583333333333341</v>
      </c>
      <c r="J393" s="15">
        <v>48</v>
      </c>
      <c r="K393" s="70">
        <v>0</v>
      </c>
      <c r="L393" s="71">
        <f t="shared" si="37"/>
        <v>0</v>
      </c>
      <c r="M393" s="72">
        <f t="shared" si="38"/>
        <v>3.3957500000000005</v>
      </c>
      <c r="N393" s="80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39" t="s">
        <v>55</v>
      </c>
      <c r="D437" s="41">
        <v>9781783616879</v>
      </c>
      <c r="E437" s="39" t="s">
        <v>1983</v>
      </c>
      <c r="F437" s="39" t="s">
        <v>1984</v>
      </c>
      <c r="G437" s="95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96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9781783616817</v>
      </c>
      <c r="E438" s="30" t="s">
        <v>840</v>
      </c>
      <c r="F438" s="94" t="s">
        <v>841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9781783616794</v>
      </c>
      <c r="E439" s="30" t="s">
        <v>842</v>
      </c>
      <c r="F439" s="94" t="s">
        <v>843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94" t="s">
        <v>55</v>
      </c>
      <c r="D440" s="104">
        <v>9781783616787</v>
      </c>
      <c r="E440" s="30" t="s">
        <v>844</v>
      </c>
      <c r="F440" s="94" t="s">
        <v>845</v>
      </c>
      <c r="G440" s="58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80"/>
      <c r="O440" s="53"/>
    </row>
    <row r="441" spans="1:26" ht="15.75" customHeight="1" x14ac:dyDescent="0.2">
      <c r="A441" s="39" t="s">
        <v>749</v>
      </c>
      <c r="B441" s="39" t="s">
        <v>61</v>
      </c>
      <c r="C441" s="39" t="s">
        <v>55</v>
      </c>
      <c r="D441" s="41">
        <v>9781783616763</v>
      </c>
      <c r="E441" s="39" t="s">
        <v>846</v>
      </c>
      <c r="F441" s="39" t="s">
        <v>847</v>
      </c>
      <c r="G441" s="95"/>
      <c r="H441" s="6">
        <v>7.99</v>
      </c>
      <c r="I441" s="6">
        <f t="shared" si="36"/>
        <v>6.6583333333333341</v>
      </c>
      <c r="J441" s="15">
        <v>48</v>
      </c>
      <c r="K441" s="70">
        <v>0</v>
      </c>
      <c r="L441" s="71">
        <f t="shared" si="37"/>
        <v>0</v>
      </c>
      <c r="M441" s="72">
        <f t="shared" si="38"/>
        <v>3.3957500000000005</v>
      </c>
      <c r="N441" s="96"/>
      <c r="O441" s="53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1" customHeight="1" x14ac:dyDescent="0.2">
      <c r="A442" s="15"/>
      <c r="B442" s="15"/>
      <c r="C442" s="15"/>
      <c r="D442" s="41"/>
      <c r="E442" s="15"/>
      <c r="F442" s="15"/>
      <c r="G442" s="15"/>
      <c r="H442" s="6"/>
      <c r="I442" s="6"/>
      <c r="J442" s="15"/>
      <c r="K442" s="15"/>
      <c r="L442" s="83"/>
      <c r="M442" s="15"/>
      <c r="N442" s="76">
        <f>SUM(L392:L441)</f>
        <v>0</v>
      </c>
      <c r="O442" s="39"/>
    </row>
    <row r="443" spans="1:26" ht="15.75" customHeight="1" x14ac:dyDescent="0.2">
      <c r="A443" s="45" t="s">
        <v>848</v>
      </c>
      <c r="B443" s="45"/>
      <c r="C443" s="46"/>
      <c r="D443" s="47"/>
      <c r="E443" s="48"/>
      <c r="F443" s="45"/>
      <c r="G443" s="45"/>
      <c r="H443" s="49"/>
      <c r="I443" s="49"/>
      <c r="J443" s="45"/>
      <c r="K443" s="50"/>
      <c r="L443" s="49"/>
      <c r="M443" s="49"/>
      <c r="N443" s="52"/>
      <c r="O443" s="39"/>
    </row>
    <row r="444" spans="1:26" s="138" customFormat="1" ht="16.5" customHeight="1" x14ac:dyDescent="0.2">
      <c r="A444" s="15" t="s">
        <v>849</v>
      </c>
      <c r="B444" s="15" t="s">
        <v>61</v>
      </c>
      <c r="C444" s="66" t="s">
        <v>52</v>
      </c>
      <c r="D444" s="41">
        <v>9781835627631</v>
      </c>
      <c r="E444" s="39" t="s">
        <v>850</v>
      </c>
      <c r="F444" s="39" t="s">
        <v>851</v>
      </c>
      <c r="G444" s="15"/>
      <c r="H444" s="100">
        <v>6.99</v>
      </c>
      <c r="I444" s="100">
        <f t="shared" ref="I444:I469" si="39">H444/1.2</f>
        <v>5.8250000000000002</v>
      </c>
      <c r="J444" s="32">
        <v>48</v>
      </c>
      <c r="K444" s="74">
        <v>0</v>
      </c>
      <c r="L444" s="71">
        <f t="shared" ref="L444:L469" si="40">SUM(M444*K444)</f>
        <v>0</v>
      </c>
      <c r="M444" s="72">
        <f t="shared" ref="M444:M469" si="41">I444-(I444*$H$26)</f>
        <v>2.9707500000000002</v>
      </c>
      <c r="N444" s="76"/>
      <c r="O444" s="39"/>
    </row>
    <row r="445" spans="1:26" s="138" customFormat="1" ht="16.5" customHeight="1" x14ac:dyDescent="0.2">
      <c r="A445" s="15" t="s">
        <v>849</v>
      </c>
      <c r="B445" s="15" t="s">
        <v>61</v>
      </c>
      <c r="C445" s="66" t="s">
        <v>52</v>
      </c>
      <c r="D445" s="41">
        <v>9781835627648</v>
      </c>
      <c r="E445" s="39" t="s">
        <v>852</v>
      </c>
      <c r="F445" s="39" t="s">
        <v>853</v>
      </c>
      <c r="G445" s="15"/>
      <c r="H445" s="100">
        <v>6.99</v>
      </c>
      <c r="I445" s="100">
        <f t="shared" si="39"/>
        <v>5.8250000000000002</v>
      </c>
      <c r="J445" s="32">
        <v>48</v>
      </c>
      <c r="K445" s="99">
        <v>0</v>
      </c>
      <c r="L445" s="71">
        <f t="shared" si="40"/>
        <v>0</v>
      </c>
      <c r="M445" s="72">
        <f t="shared" si="41"/>
        <v>2.9707500000000002</v>
      </c>
      <c r="N445" s="76"/>
      <c r="O445" s="39"/>
    </row>
    <row r="446" spans="1:26" s="143" customFormat="1" ht="16.5" customHeight="1" x14ac:dyDescent="0.2">
      <c r="A446" s="15" t="s">
        <v>849</v>
      </c>
      <c r="B446" s="15" t="s">
        <v>61</v>
      </c>
      <c r="C446" s="66" t="s">
        <v>52</v>
      </c>
      <c r="D446" s="41">
        <v>9781835628768</v>
      </c>
      <c r="E446" s="39" t="s">
        <v>854</v>
      </c>
      <c r="F446" s="39" t="s">
        <v>855</v>
      </c>
      <c r="G446" s="15"/>
      <c r="H446" s="100">
        <v>6.99</v>
      </c>
      <c r="I446" s="100">
        <f t="shared" si="39"/>
        <v>5.8250000000000002</v>
      </c>
      <c r="J446" s="32">
        <v>48</v>
      </c>
      <c r="K446" s="99">
        <v>0</v>
      </c>
      <c r="L446" s="71">
        <f t="shared" si="40"/>
        <v>0</v>
      </c>
      <c r="M446" s="72">
        <f t="shared" si="41"/>
        <v>2.9707500000000002</v>
      </c>
      <c r="N446" s="76"/>
      <c r="O446" s="39"/>
    </row>
    <row r="447" spans="1:26" s="143" customFormat="1" ht="16.5" customHeight="1" x14ac:dyDescent="0.2">
      <c r="A447" s="15" t="s">
        <v>849</v>
      </c>
      <c r="B447" s="15" t="s">
        <v>61</v>
      </c>
      <c r="C447" s="66" t="s">
        <v>52</v>
      </c>
      <c r="D447" s="41">
        <v>9781835628775</v>
      </c>
      <c r="E447" s="39" t="s">
        <v>856</v>
      </c>
      <c r="F447" s="39" t="s">
        <v>857</v>
      </c>
      <c r="G447" s="15"/>
      <c r="H447" s="100">
        <v>6.99</v>
      </c>
      <c r="I447" s="100">
        <f t="shared" si="39"/>
        <v>5.8250000000000002</v>
      </c>
      <c r="J447" s="32">
        <v>48</v>
      </c>
      <c r="K447" s="99">
        <v>0</v>
      </c>
      <c r="L447" s="71">
        <f t="shared" si="40"/>
        <v>0</v>
      </c>
      <c r="M447" s="72">
        <f t="shared" si="41"/>
        <v>2.9707500000000002</v>
      </c>
      <c r="N447" s="76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9781835626061</v>
      </c>
      <c r="E448" s="94" t="s">
        <v>858</v>
      </c>
      <c r="F448" s="94" t="s">
        <v>859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9781835626054</v>
      </c>
      <c r="E449" s="94" t="s">
        <v>860</v>
      </c>
      <c r="F449" s="94" t="s">
        <v>861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9781835625293</v>
      </c>
      <c r="E450" s="94" t="s">
        <v>862</v>
      </c>
      <c r="F450" s="94" t="s">
        <v>863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9781835625286</v>
      </c>
      <c r="E451" s="94" t="s">
        <v>864</v>
      </c>
      <c r="F451" s="94" t="s">
        <v>865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9781835622285</v>
      </c>
      <c r="E452" s="94" t="s">
        <v>866</v>
      </c>
      <c r="F452" s="94" t="s">
        <v>867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9781835622278</v>
      </c>
      <c r="E453" s="94" t="s">
        <v>868</v>
      </c>
      <c r="F453" s="94" t="s">
        <v>869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9781804179161</v>
      </c>
      <c r="E454" s="94" t="s">
        <v>870</v>
      </c>
      <c r="F454" s="94" t="s">
        <v>871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99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9781804179154</v>
      </c>
      <c r="E455" s="94" t="s">
        <v>872</v>
      </c>
      <c r="F455" s="94" t="s">
        <v>873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74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9781804178645</v>
      </c>
      <c r="E456" s="94" t="s">
        <v>874</v>
      </c>
      <c r="F456" s="94" t="s">
        <v>875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9781804178638</v>
      </c>
      <c r="E457" s="94" t="s">
        <v>876</v>
      </c>
      <c r="F457" s="94" t="s">
        <v>877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9781804177754</v>
      </c>
      <c r="E458" s="94" t="s">
        <v>878</v>
      </c>
      <c r="F458" s="94" t="s">
        <v>879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9781804177747</v>
      </c>
      <c r="E459" s="94" t="s">
        <v>880</v>
      </c>
      <c r="F459" s="94" t="s">
        <v>881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9781804177730</v>
      </c>
      <c r="E460" s="94" t="s">
        <v>882</v>
      </c>
      <c r="F460" s="94" t="s">
        <v>883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9781804177723</v>
      </c>
      <c r="E461" s="94" t="s">
        <v>884</v>
      </c>
      <c r="F461" s="94" t="s">
        <v>885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9781804176696</v>
      </c>
      <c r="E462" s="94" t="s">
        <v>886</v>
      </c>
      <c r="F462" s="94" t="s">
        <v>887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99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9781804176689</v>
      </c>
      <c r="E463" s="94" t="s">
        <v>888</v>
      </c>
      <c r="F463" s="94" t="s">
        <v>889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74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9781804176252</v>
      </c>
      <c r="E464" s="94" t="s">
        <v>890</v>
      </c>
      <c r="F464" s="94" t="s">
        <v>891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9781804176245</v>
      </c>
      <c r="E465" s="94" t="s">
        <v>892</v>
      </c>
      <c r="F465" s="94" t="s">
        <v>893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9781804173220</v>
      </c>
      <c r="E466" s="94" t="s">
        <v>894</v>
      </c>
      <c r="F466" s="94" t="s">
        <v>895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9781804173213</v>
      </c>
      <c r="E467" s="94" t="s">
        <v>896</v>
      </c>
      <c r="F467" s="94" t="s">
        <v>897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.5" customHeight="1" x14ac:dyDescent="0.2">
      <c r="A468" s="15" t="s">
        <v>849</v>
      </c>
      <c r="B468" s="15" t="s">
        <v>61</v>
      </c>
      <c r="C468" s="94" t="s">
        <v>55</v>
      </c>
      <c r="D468" s="41">
        <v>9781804173206</v>
      </c>
      <c r="E468" s="94" t="s">
        <v>898</v>
      </c>
      <c r="F468" s="94" t="s">
        <v>899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16" x14ac:dyDescent="0.2">
      <c r="A469" s="15" t="s">
        <v>849</v>
      </c>
      <c r="B469" s="15" t="s">
        <v>61</v>
      </c>
      <c r="C469" s="94" t="s">
        <v>55</v>
      </c>
      <c r="D469" s="41">
        <v>9781804173190</v>
      </c>
      <c r="E469" s="94" t="s">
        <v>900</v>
      </c>
      <c r="F469" s="94" t="s">
        <v>901</v>
      </c>
      <c r="G469" s="15"/>
      <c r="H469" s="100">
        <v>6.99</v>
      </c>
      <c r="I469" s="100">
        <f t="shared" si="39"/>
        <v>5.8250000000000002</v>
      </c>
      <c r="J469" s="32">
        <v>48</v>
      </c>
      <c r="K469" s="99">
        <v>0</v>
      </c>
      <c r="L469" s="71">
        <f t="shared" si="40"/>
        <v>0</v>
      </c>
      <c r="M469" s="72">
        <f t="shared" si="41"/>
        <v>2.9707500000000002</v>
      </c>
      <c r="N469" s="76"/>
      <c r="O469" s="39"/>
    </row>
    <row r="470" spans="1:15" ht="21" customHeight="1" x14ac:dyDescent="0.2">
      <c r="A470" s="15"/>
      <c r="B470" s="15"/>
      <c r="C470" s="15"/>
      <c r="D470" s="41"/>
      <c r="E470" s="15"/>
      <c r="F470" s="15"/>
      <c r="G470" s="15"/>
      <c r="H470" s="6"/>
      <c r="I470" s="6"/>
      <c r="J470" s="15"/>
      <c r="K470" s="15"/>
      <c r="L470" s="83"/>
      <c r="M470" s="15"/>
      <c r="N470" s="76">
        <f>SUM(L444:L469)</f>
        <v>0</v>
      </c>
      <c r="O470" s="39"/>
    </row>
    <row r="471" spans="1:15" ht="14" customHeight="1" x14ac:dyDescent="0.2">
      <c r="A471" s="45" t="s">
        <v>902</v>
      </c>
      <c r="B471" s="45"/>
      <c r="C471" s="46"/>
      <c r="D471" s="47"/>
      <c r="E471" s="48"/>
      <c r="F471" s="45"/>
      <c r="G471" s="45"/>
      <c r="H471" s="49"/>
      <c r="I471" s="49"/>
      <c r="J471" s="45"/>
      <c r="K471" s="50"/>
      <c r="L471" s="49"/>
      <c r="M471" s="50"/>
      <c r="N471" s="107"/>
      <c r="O471" s="39"/>
    </row>
    <row r="472" spans="1:15" s="138" customFormat="1" ht="15.75" customHeight="1" x14ac:dyDescent="0.2">
      <c r="A472" s="15" t="s">
        <v>902</v>
      </c>
      <c r="B472" s="15" t="s">
        <v>61</v>
      </c>
      <c r="C472" s="66" t="s">
        <v>52</v>
      </c>
      <c r="D472" s="41">
        <v>9781835627396</v>
      </c>
      <c r="E472" s="39" t="s">
        <v>903</v>
      </c>
      <c r="F472" s="39" t="s">
        <v>904</v>
      </c>
      <c r="G472" s="15"/>
      <c r="H472" s="6">
        <v>14.99</v>
      </c>
      <c r="I472" s="6">
        <f t="shared" ref="I472:I493" si="42">H472/1.2</f>
        <v>12.491666666666667</v>
      </c>
      <c r="J472" s="15">
        <v>20</v>
      </c>
      <c r="K472" s="140">
        <v>0</v>
      </c>
      <c r="L472" s="71">
        <f t="shared" ref="L472:L493" si="43">SUM(M472*K472)</f>
        <v>0</v>
      </c>
      <c r="M472" s="72">
        <f t="shared" ref="M472:M493" si="44">I472-(I472*$H$26)</f>
        <v>6.3707500000000001</v>
      </c>
      <c r="N472" s="76"/>
      <c r="O472" s="39"/>
    </row>
    <row r="473" spans="1:15" s="138" customFormat="1" ht="16" customHeight="1" x14ac:dyDescent="0.2">
      <c r="A473" s="15" t="s">
        <v>902</v>
      </c>
      <c r="B473" s="15" t="s">
        <v>61</v>
      </c>
      <c r="C473" s="66" t="s">
        <v>52</v>
      </c>
      <c r="D473" s="41">
        <v>9781835627402</v>
      </c>
      <c r="E473" s="39" t="s">
        <v>905</v>
      </c>
      <c r="F473" s="39" t="s">
        <v>906</v>
      </c>
      <c r="G473" s="15"/>
      <c r="H473" s="6">
        <v>14.99</v>
      </c>
      <c r="I473" s="6">
        <f t="shared" si="42"/>
        <v>12.491666666666667</v>
      </c>
      <c r="J473" s="15">
        <v>20</v>
      </c>
      <c r="K473" s="99">
        <v>0</v>
      </c>
      <c r="L473" s="71">
        <f t="shared" si="43"/>
        <v>0</v>
      </c>
      <c r="M473" s="72">
        <f t="shared" si="44"/>
        <v>6.3707500000000001</v>
      </c>
      <c r="N473" s="76"/>
      <c r="O473" s="39"/>
    </row>
    <row r="474" spans="1:15" s="143" customFormat="1" ht="15.75" customHeight="1" x14ac:dyDescent="0.2">
      <c r="A474" s="15" t="s">
        <v>902</v>
      </c>
      <c r="B474" s="15" t="s">
        <v>61</v>
      </c>
      <c r="C474" s="66" t="s">
        <v>52</v>
      </c>
      <c r="D474" s="41">
        <v>9781835628867</v>
      </c>
      <c r="E474" s="39" t="s">
        <v>907</v>
      </c>
      <c r="F474" s="39" t="s">
        <v>908</v>
      </c>
      <c r="G474" s="15"/>
      <c r="H474" s="6">
        <v>14.99</v>
      </c>
      <c r="I474" s="6">
        <f t="shared" si="42"/>
        <v>12.491666666666667</v>
      </c>
      <c r="J474" s="15">
        <v>20</v>
      </c>
      <c r="K474" s="99">
        <v>0</v>
      </c>
      <c r="L474" s="71">
        <f t="shared" si="43"/>
        <v>0</v>
      </c>
      <c r="M474" s="72">
        <f t="shared" si="44"/>
        <v>6.3707500000000001</v>
      </c>
      <c r="N474" s="76"/>
      <c r="O474" s="39"/>
    </row>
    <row r="475" spans="1:15" s="143" customFormat="1" ht="15.75" customHeight="1" x14ac:dyDescent="0.2">
      <c r="A475" s="15" t="s">
        <v>902</v>
      </c>
      <c r="B475" s="15" t="s">
        <v>61</v>
      </c>
      <c r="C475" s="66" t="s">
        <v>52</v>
      </c>
      <c r="D475" s="41">
        <v>9781835628874</v>
      </c>
      <c r="E475" s="39" t="s">
        <v>909</v>
      </c>
      <c r="F475" s="39" t="s">
        <v>910</v>
      </c>
      <c r="G475" s="15"/>
      <c r="H475" s="6">
        <v>14.99</v>
      </c>
      <c r="I475" s="6">
        <f t="shared" si="42"/>
        <v>12.491666666666667</v>
      </c>
      <c r="J475" s="15">
        <v>20</v>
      </c>
      <c r="K475" s="99">
        <v>0</v>
      </c>
      <c r="L475" s="71">
        <f t="shared" si="43"/>
        <v>0</v>
      </c>
      <c r="M475" s="72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9781835625910</v>
      </c>
      <c r="E476" s="94" t="s">
        <v>911</v>
      </c>
      <c r="F476" s="94" t="s">
        <v>912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9781835625903</v>
      </c>
      <c r="E477" s="94" t="s">
        <v>913</v>
      </c>
      <c r="F477" s="94" t="s">
        <v>914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9781835625408</v>
      </c>
      <c r="E478" s="94" t="s">
        <v>915</v>
      </c>
      <c r="F478" s="94" t="s">
        <v>916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9781835625392</v>
      </c>
      <c r="E479" s="94" t="s">
        <v>917</v>
      </c>
      <c r="F479" s="94" t="s">
        <v>918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9781835622247</v>
      </c>
      <c r="E480" s="94" t="s">
        <v>919</v>
      </c>
      <c r="F480" s="94" t="s">
        <v>920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9781835622230</v>
      </c>
      <c r="E481" s="94" t="s">
        <v>921</v>
      </c>
      <c r="F481" s="94" t="s">
        <v>922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9781804179024</v>
      </c>
      <c r="E482" s="94" t="s">
        <v>923</v>
      </c>
      <c r="F482" s="94" t="s">
        <v>924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9781804179017</v>
      </c>
      <c r="E483" s="94" t="s">
        <v>925</v>
      </c>
      <c r="F483" s="94" t="s">
        <v>926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9781804178744</v>
      </c>
      <c r="E484" s="94" t="s">
        <v>927</v>
      </c>
      <c r="F484" s="94" t="s">
        <v>928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9781804178737</v>
      </c>
      <c r="E485" s="94" t="s">
        <v>929</v>
      </c>
      <c r="F485" s="94" t="s">
        <v>930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9781804177716</v>
      </c>
      <c r="E486" s="94" t="s">
        <v>931</v>
      </c>
      <c r="F486" s="94" t="s">
        <v>932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9781804177709</v>
      </c>
      <c r="E487" s="94" t="s">
        <v>933</v>
      </c>
      <c r="F487" s="94" t="s">
        <v>934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9781804177693</v>
      </c>
      <c r="E488" s="94" t="s">
        <v>935</v>
      </c>
      <c r="F488" s="94" t="s">
        <v>936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9781804177686</v>
      </c>
      <c r="E489" s="94" t="s">
        <v>937</v>
      </c>
      <c r="F489" s="94" t="s">
        <v>938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9781804177563</v>
      </c>
      <c r="E490" s="94" t="s">
        <v>939</v>
      </c>
      <c r="F490" s="94" t="s">
        <v>940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9781804177556</v>
      </c>
      <c r="E491" s="94" t="s">
        <v>941</v>
      </c>
      <c r="F491" s="94" t="s">
        <v>942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9781804177549</v>
      </c>
      <c r="E492" s="94" t="s">
        <v>943</v>
      </c>
      <c r="F492" s="94" t="s">
        <v>944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 t="s">
        <v>902</v>
      </c>
      <c r="B493" s="15" t="s">
        <v>61</v>
      </c>
      <c r="C493" s="94" t="s">
        <v>55</v>
      </c>
      <c r="D493" s="41">
        <v>9781804177532</v>
      </c>
      <c r="E493" s="94" t="s">
        <v>945</v>
      </c>
      <c r="F493" s="94" t="s">
        <v>946</v>
      </c>
      <c r="G493" s="15"/>
      <c r="H493" s="6">
        <v>14.99</v>
      </c>
      <c r="I493" s="6">
        <f t="shared" si="42"/>
        <v>12.491666666666667</v>
      </c>
      <c r="J493" s="15">
        <v>20</v>
      </c>
      <c r="K493" s="99">
        <v>0</v>
      </c>
      <c r="L493" s="71">
        <f t="shared" si="43"/>
        <v>0</v>
      </c>
      <c r="M493" s="72">
        <f t="shared" si="44"/>
        <v>6.3707500000000001</v>
      </c>
      <c r="N493" s="76"/>
      <c r="O493" s="39"/>
    </row>
    <row r="494" spans="1:15" ht="15.75" customHeight="1" x14ac:dyDescent="0.2">
      <c r="A494" s="15"/>
      <c r="B494" s="15"/>
      <c r="C494" s="15"/>
      <c r="D494" s="41"/>
      <c r="E494" s="15"/>
      <c r="F494" s="15"/>
      <c r="G494" s="15"/>
      <c r="H494" s="6"/>
      <c r="I494" s="6"/>
      <c r="J494" s="15"/>
      <c r="K494" s="15"/>
      <c r="L494" s="83"/>
      <c r="M494" s="15"/>
      <c r="N494" s="76">
        <f>SUM(L472:L493)</f>
        <v>0</v>
      </c>
      <c r="O494" s="39"/>
    </row>
    <row r="495" spans="1:15" ht="15.75" customHeight="1" x14ac:dyDescent="0.2">
      <c r="A495" s="45" t="s">
        <v>947</v>
      </c>
      <c r="B495" s="45"/>
      <c r="C495" s="46"/>
      <c r="D495" s="47"/>
      <c r="E495" s="48"/>
      <c r="F495" s="45"/>
      <c r="G495" s="45"/>
      <c r="H495" s="49"/>
      <c r="I495" s="49"/>
      <c r="J495" s="45"/>
      <c r="K495" s="50"/>
      <c r="L495" s="49"/>
      <c r="M495" s="49"/>
      <c r="N495" s="52"/>
      <c r="O495" s="54"/>
    </row>
    <row r="496" spans="1:15" s="138" customFormat="1" ht="15.75" customHeight="1" x14ac:dyDescent="0.2">
      <c r="A496" s="39" t="s">
        <v>947</v>
      </c>
      <c r="B496" s="39" t="s">
        <v>948</v>
      </c>
      <c r="C496" s="66" t="s">
        <v>52</v>
      </c>
      <c r="D496" s="41">
        <v>9781835627617</v>
      </c>
      <c r="E496" s="39" t="s">
        <v>949</v>
      </c>
      <c r="F496" s="39" t="s">
        <v>950</v>
      </c>
      <c r="G496" s="15"/>
      <c r="H496" s="6">
        <v>12.99</v>
      </c>
      <c r="I496" s="6">
        <f t="shared" ref="I496:I524" si="45">H496/1.2</f>
        <v>10.825000000000001</v>
      </c>
      <c r="J496" s="15">
        <v>16</v>
      </c>
      <c r="K496" s="99">
        <v>0</v>
      </c>
      <c r="L496" s="71">
        <f t="shared" ref="L496:L524" si="46">SUM(M496*K496)</f>
        <v>0</v>
      </c>
      <c r="M496" s="72">
        <f t="shared" ref="M496:M524" si="47">I496-(I496*$H$26)</f>
        <v>5.5207500000000005</v>
      </c>
      <c r="N496" s="76"/>
      <c r="O496" s="39"/>
    </row>
    <row r="497" spans="1:15" s="138" customFormat="1" ht="15.75" customHeight="1" x14ac:dyDescent="0.2">
      <c r="A497" s="39" t="s">
        <v>947</v>
      </c>
      <c r="B497" s="39" t="s">
        <v>948</v>
      </c>
      <c r="C497" s="66" t="s">
        <v>52</v>
      </c>
      <c r="D497" s="41">
        <v>9781835627624</v>
      </c>
      <c r="E497" s="39" t="s">
        <v>951</v>
      </c>
      <c r="F497" s="39" t="s">
        <v>952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9781835626047</v>
      </c>
      <c r="E498" s="94" t="s">
        <v>953</v>
      </c>
      <c r="F498" s="94" t="s">
        <v>954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9781835626030</v>
      </c>
      <c r="E499" s="94" t="s">
        <v>955</v>
      </c>
      <c r="F499" s="94" t="s">
        <v>956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9781835622261</v>
      </c>
      <c r="E500" s="94" t="s">
        <v>957</v>
      </c>
      <c r="F500" s="94" t="s">
        <v>958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9781835622254</v>
      </c>
      <c r="E501" s="94" t="s">
        <v>959</v>
      </c>
      <c r="F501" s="94" t="s">
        <v>960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9781804179147</v>
      </c>
      <c r="E502" s="94" t="s">
        <v>961</v>
      </c>
      <c r="F502" s="94" t="s">
        <v>962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9781804179130</v>
      </c>
      <c r="E503" s="94" t="s">
        <v>963</v>
      </c>
      <c r="F503" s="94" t="s">
        <v>964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9781804176672</v>
      </c>
      <c r="E504" s="94" t="s">
        <v>965</v>
      </c>
      <c r="F504" s="94" t="s">
        <v>966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9781804176665</v>
      </c>
      <c r="E505" s="94" t="s">
        <v>967</v>
      </c>
      <c r="F505" s="94" t="s">
        <v>968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9781804172100</v>
      </c>
      <c r="E506" s="94" t="s">
        <v>969</v>
      </c>
      <c r="F506" s="94" t="s">
        <v>970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6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9781804172094</v>
      </c>
      <c r="E507" s="94" t="s">
        <v>971</v>
      </c>
      <c r="F507" s="94" t="s">
        <v>972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9781839648762</v>
      </c>
      <c r="E508" s="94" t="s">
        <v>973</v>
      </c>
      <c r="F508" s="94" t="s">
        <v>974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9781839648755</v>
      </c>
      <c r="E509" s="94" t="s">
        <v>975</v>
      </c>
      <c r="F509" s="94" t="s">
        <v>976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39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9781839647291</v>
      </c>
      <c r="E510" s="94" t="s">
        <v>977</v>
      </c>
      <c r="F510" s="94" t="s">
        <v>978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9781839647284</v>
      </c>
      <c r="E511" s="94" t="s">
        <v>979</v>
      </c>
      <c r="F511" s="94" t="s">
        <v>980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9781787558434</v>
      </c>
      <c r="E512" s="94" t="s">
        <v>981</v>
      </c>
      <c r="F512" s="94" t="s">
        <v>982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9781787558410</v>
      </c>
      <c r="E513" s="94" t="s">
        <v>983</v>
      </c>
      <c r="F513" s="94" t="s">
        <v>984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9781787555907</v>
      </c>
      <c r="E514" s="94" t="s">
        <v>985</v>
      </c>
      <c r="F514" s="94" t="s">
        <v>986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9781787550773</v>
      </c>
      <c r="E515" s="94" t="s">
        <v>987</v>
      </c>
      <c r="F515" s="94" t="s">
        <v>988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9781787550711</v>
      </c>
      <c r="E516" s="94" t="s">
        <v>989</v>
      </c>
      <c r="F516" s="94" t="s">
        <v>990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9781786646293</v>
      </c>
      <c r="E517" s="94" t="s">
        <v>991</v>
      </c>
      <c r="F517" s="94" t="s">
        <v>992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2"/>
      <c r="O517" s="54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9781786641564</v>
      </c>
      <c r="E518" s="94" t="s">
        <v>993</v>
      </c>
      <c r="F518" s="94" t="s">
        <v>994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9781786641342</v>
      </c>
      <c r="E519" s="94" t="s">
        <v>995</v>
      </c>
      <c r="F519" s="94" t="s">
        <v>996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9781786641076</v>
      </c>
      <c r="E520" s="94" t="s">
        <v>997</v>
      </c>
      <c r="F520" s="94" t="s">
        <v>998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9781786640192</v>
      </c>
      <c r="E521" s="94" t="s">
        <v>999</v>
      </c>
      <c r="F521" s="94" t="s">
        <v>1000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9781783616886</v>
      </c>
      <c r="E522" s="94" t="s">
        <v>1001</v>
      </c>
      <c r="F522" s="94" t="s">
        <v>1002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9781783613656</v>
      </c>
      <c r="E523" s="94" t="s">
        <v>1003</v>
      </c>
      <c r="F523" s="94" t="s">
        <v>1004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15.75" customHeight="1" x14ac:dyDescent="0.2">
      <c r="A524" s="39" t="s">
        <v>947</v>
      </c>
      <c r="B524" s="39" t="s">
        <v>948</v>
      </c>
      <c r="C524" s="94" t="s">
        <v>55</v>
      </c>
      <c r="D524" s="41">
        <v>9781783613649</v>
      </c>
      <c r="E524" s="94" t="s">
        <v>1005</v>
      </c>
      <c r="F524" s="94" t="s">
        <v>1006</v>
      </c>
      <c r="G524" s="15"/>
      <c r="H524" s="6">
        <v>12.99</v>
      </c>
      <c r="I524" s="6">
        <f t="shared" si="45"/>
        <v>10.825000000000001</v>
      </c>
      <c r="J524" s="15">
        <v>16</v>
      </c>
      <c r="K524" s="99">
        <v>0</v>
      </c>
      <c r="L524" s="71">
        <f t="shared" si="46"/>
        <v>0</v>
      </c>
      <c r="M524" s="72">
        <f t="shared" si="47"/>
        <v>5.5207500000000005</v>
      </c>
      <c r="N524" s="76"/>
      <c r="O524" s="39"/>
    </row>
    <row r="525" spans="1:15" ht="21" customHeight="1" x14ac:dyDescent="0.2">
      <c r="A525" s="15"/>
      <c r="B525" s="15"/>
      <c r="C525" s="15"/>
      <c r="D525" s="41"/>
      <c r="E525" s="15"/>
      <c r="F525" s="15"/>
      <c r="G525" s="15"/>
      <c r="H525" s="6"/>
      <c r="I525" s="6"/>
      <c r="J525" s="15"/>
      <c r="K525" s="15"/>
      <c r="L525" s="83"/>
      <c r="M525" s="15"/>
      <c r="N525" s="76">
        <f>SUM(L496:L524)</f>
        <v>0</v>
      </c>
      <c r="O525" s="39"/>
    </row>
    <row r="526" spans="1:15" ht="15.75" customHeight="1" x14ac:dyDescent="0.2">
      <c r="A526" s="45" t="s">
        <v>1007</v>
      </c>
      <c r="B526" s="45"/>
      <c r="C526" s="46"/>
      <c r="D526" s="47"/>
      <c r="E526" s="48"/>
      <c r="F526" s="45"/>
      <c r="G526" s="45"/>
      <c r="H526" s="49"/>
      <c r="I526" s="49"/>
      <c r="J526" s="45"/>
      <c r="K526" s="50"/>
      <c r="L526" s="49"/>
      <c r="M526" s="49"/>
      <c r="N526" s="52"/>
      <c r="O526" s="54"/>
    </row>
    <row r="527" spans="1:15" ht="15.75" customHeight="1" x14ac:dyDescent="0.2">
      <c r="A527" s="15" t="s">
        <v>1008</v>
      </c>
      <c r="B527" s="15" t="s">
        <v>1009</v>
      </c>
      <c r="C527" s="15" t="s">
        <v>55</v>
      </c>
      <c r="D527" s="41">
        <v>9781804173596</v>
      </c>
      <c r="E527" s="15" t="s">
        <v>1010</v>
      </c>
      <c r="F527" s="15" t="s">
        <v>1011</v>
      </c>
      <c r="G527" s="15"/>
      <c r="H527" s="6">
        <v>10.99</v>
      </c>
      <c r="I527" s="6">
        <f t="shared" ref="I527:I532" si="48">H527/1.2</f>
        <v>9.1583333333333332</v>
      </c>
      <c r="J527" s="15">
        <v>36</v>
      </c>
      <c r="K527" s="74">
        <v>0</v>
      </c>
      <c r="L527" s="71">
        <f t="shared" ref="L527:L532" si="49">SUM(M527*K527)</f>
        <v>0</v>
      </c>
      <c r="M527" s="72">
        <f t="shared" ref="M527:M532" si="50">I527-(I527*$H$26)</f>
        <v>4.67075</v>
      </c>
      <c r="N527" s="72"/>
      <c r="O527" s="54"/>
    </row>
    <row r="528" spans="1:15" ht="15" customHeight="1" x14ac:dyDescent="0.2">
      <c r="A528" s="15" t="s">
        <v>1008</v>
      </c>
      <c r="B528" s="15" t="s">
        <v>1009</v>
      </c>
      <c r="C528" s="15" t="s">
        <v>55</v>
      </c>
      <c r="D528" s="41">
        <v>9781804173589</v>
      </c>
      <c r="E528" s="15" t="s">
        <v>1012</v>
      </c>
      <c r="F528" s="15" t="s">
        <v>1013</v>
      </c>
      <c r="G528" s="15"/>
      <c r="H528" s="6">
        <v>10.99</v>
      </c>
      <c r="I528" s="6">
        <f t="shared" si="48"/>
        <v>9.1583333333333332</v>
      </c>
      <c r="J528" s="15">
        <v>36</v>
      </c>
      <c r="K528" s="74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9781839648328</v>
      </c>
      <c r="E529" s="15" t="s">
        <v>1014</v>
      </c>
      <c r="F529" s="15" t="s">
        <v>1015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9781839647635</v>
      </c>
      <c r="E530" s="15" t="s">
        <v>1016</v>
      </c>
      <c r="F530" s="15" t="s">
        <v>1017</v>
      </c>
      <c r="G530" s="15"/>
      <c r="H530" s="6">
        <v>10.99</v>
      </c>
      <c r="I530" s="6">
        <f t="shared" si="48"/>
        <v>9.1583333333333332</v>
      </c>
      <c r="J530" s="15">
        <v>36</v>
      </c>
      <c r="K530" s="70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9781839647628</v>
      </c>
      <c r="E531" s="15" t="s">
        <v>1018</v>
      </c>
      <c r="F531" s="15" t="s">
        <v>1019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.75" customHeight="1" x14ac:dyDescent="0.2">
      <c r="A532" s="15" t="s">
        <v>1008</v>
      </c>
      <c r="B532" s="15" t="s">
        <v>1009</v>
      </c>
      <c r="C532" s="15" t="s">
        <v>55</v>
      </c>
      <c r="D532" s="41">
        <v>9781786642004</v>
      </c>
      <c r="E532" s="15" t="s">
        <v>1020</v>
      </c>
      <c r="F532" s="15" t="s">
        <v>1021</v>
      </c>
      <c r="G532" s="15"/>
      <c r="H532" s="6">
        <v>10.99</v>
      </c>
      <c r="I532" s="6">
        <f t="shared" si="48"/>
        <v>9.1583333333333332</v>
      </c>
      <c r="J532" s="15">
        <v>36</v>
      </c>
      <c r="K532" s="74">
        <v>0</v>
      </c>
      <c r="L532" s="71">
        <f t="shared" si="49"/>
        <v>0</v>
      </c>
      <c r="M532" s="72">
        <f t="shared" si="50"/>
        <v>4.67075</v>
      </c>
      <c r="N532" s="72"/>
      <c r="O532" s="54"/>
    </row>
    <row r="533" spans="1:26" ht="15" customHeight="1" x14ac:dyDescent="0.2">
      <c r="A533" s="15"/>
      <c r="B533" s="15"/>
      <c r="C533" s="15"/>
      <c r="D533" s="41"/>
      <c r="E533" s="15"/>
      <c r="F533" s="15"/>
      <c r="G533" s="15"/>
      <c r="H533" s="6"/>
      <c r="I533" s="6"/>
      <c r="J533" s="15"/>
      <c r="K533" s="15"/>
      <c r="L533" s="15"/>
      <c r="M533" s="72"/>
      <c r="N533" s="76">
        <f>SUM(L527:L532)</f>
        <v>0</v>
      </c>
      <c r="O533" s="54"/>
    </row>
    <row r="534" spans="1:26" ht="15.75" customHeight="1" x14ac:dyDescent="0.2">
      <c r="A534" s="45" t="s">
        <v>1022</v>
      </c>
      <c r="B534" s="46"/>
      <c r="C534" s="46"/>
      <c r="D534" s="47"/>
      <c r="E534" s="48"/>
      <c r="F534" s="45"/>
      <c r="G534" s="45"/>
      <c r="H534" s="49"/>
      <c r="I534" s="49"/>
      <c r="J534" s="45"/>
      <c r="K534" s="50"/>
      <c r="L534" s="49"/>
      <c r="M534" s="49"/>
      <c r="N534" s="52"/>
      <c r="O534" s="39"/>
    </row>
    <row r="535" spans="1:26" s="138" customFormat="1" ht="16" x14ac:dyDescent="0.2">
      <c r="A535" s="15" t="s">
        <v>1022</v>
      </c>
      <c r="B535" s="39" t="s">
        <v>61</v>
      </c>
      <c r="C535" s="66" t="s">
        <v>52</v>
      </c>
      <c r="D535" s="41">
        <v>9781835627310</v>
      </c>
      <c r="E535" s="39" t="s">
        <v>1023</v>
      </c>
      <c r="F535" s="39" t="s">
        <v>1024</v>
      </c>
      <c r="G535" s="39"/>
      <c r="H535" s="6">
        <v>9.99</v>
      </c>
      <c r="I535" s="6">
        <f t="shared" ref="I535:I554" si="51">H535/1.2</f>
        <v>8.3250000000000011</v>
      </c>
      <c r="J535" s="15">
        <v>48</v>
      </c>
      <c r="K535" s="74">
        <v>0</v>
      </c>
      <c r="L535" s="71">
        <f t="shared" ref="L535:L554" si="52">SUM(M535*K535)</f>
        <v>0</v>
      </c>
      <c r="M535" s="72">
        <f t="shared" ref="M535:M554" si="53">I535-(I535*$H$26)</f>
        <v>4.245750000000001</v>
      </c>
      <c r="N535" s="75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s="138" customFormat="1" ht="16" x14ac:dyDescent="0.2">
      <c r="A536" s="15" t="s">
        <v>1022</v>
      </c>
      <c r="B536" s="39" t="s">
        <v>61</v>
      </c>
      <c r="C536" s="66" t="s">
        <v>52</v>
      </c>
      <c r="D536" s="41">
        <v>9781835627327</v>
      </c>
      <c r="E536" s="39" t="s">
        <v>1025</v>
      </c>
      <c r="F536" s="39" t="s">
        <v>1026</v>
      </c>
      <c r="G536" s="15"/>
      <c r="H536" s="6">
        <v>9.99</v>
      </c>
      <c r="I536" s="6">
        <f t="shared" si="51"/>
        <v>8.3250000000000011</v>
      </c>
      <c r="J536" s="15">
        <v>48</v>
      </c>
      <c r="K536" s="74">
        <v>0</v>
      </c>
      <c r="L536" s="71">
        <f t="shared" si="52"/>
        <v>0</v>
      </c>
      <c r="M536" s="72">
        <f t="shared" si="53"/>
        <v>4.245750000000001</v>
      </c>
      <c r="N536" s="76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s="138" customFormat="1" ht="16" x14ac:dyDescent="0.2">
      <c r="A537" s="15" t="s">
        <v>1022</v>
      </c>
      <c r="B537" s="39" t="s">
        <v>61</v>
      </c>
      <c r="C537" s="66" t="s">
        <v>52</v>
      </c>
      <c r="D537" s="41">
        <v>9781835627334</v>
      </c>
      <c r="E537" s="39" t="s">
        <v>1027</v>
      </c>
      <c r="F537" s="39" t="s">
        <v>1028</v>
      </c>
      <c r="G537" s="39"/>
      <c r="H537" s="6">
        <v>9.99</v>
      </c>
      <c r="I537" s="6">
        <f t="shared" si="51"/>
        <v>8.3250000000000011</v>
      </c>
      <c r="J537" s="15">
        <v>48</v>
      </c>
      <c r="K537" s="74">
        <v>0</v>
      </c>
      <c r="L537" s="71">
        <f t="shared" si="52"/>
        <v>0</v>
      </c>
      <c r="M537" s="72">
        <f t="shared" si="53"/>
        <v>4.245750000000001</v>
      </c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s="138" customFormat="1" ht="16" x14ac:dyDescent="0.2">
      <c r="A538" s="15" t="s">
        <v>1022</v>
      </c>
      <c r="B538" s="39" t="s">
        <v>61</v>
      </c>
      <c r="C538" s="66" t="s">
        <v>52</v>
      </c>
      <c r="D538" s="41">
        <v>9781835627341</v>
      </c>
      <c r="E538" s="39" t="s">
        <v>1029</v>
      </c>
      <c r="F538" s="39" t="s">
        <v>1030</v>
      </c>
      <c r="G538" s="39"/>
      <c r="H538" s="6">
        <v>9.99</v>
      </c>
      <c r="I538" s="6">
        <f t="shared" si="51"/>
        <v>8.3250000000000011</v>
      </c>
      <c r="J538" s="15">
        <v>48</v>
      </c>
      <c r="K538" s="74">
        <v>0</v>
      </c>
      <c r="L538" s="71">
        <f t="shared" si="52"/>
        <v>0</v>
      </c>
      <c r="M538" s="72">
        <f t="shared" si="53"/>
        <v>4.245750000000001</v>
      </c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9781835629475</v>
      </c>
      <c r="E539" s="79" t="s">
        <v>1031</v>
      </c>
      <c r="F539" s="79" t="s">
        <v>1032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9781835629482</v>
      </c>
      <c r="E540" s="79" t="s">
        <v>1033</v>
      </c>
      <c r="F540" s="79" t="s">
        <v>1034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9781835629499</v>
      </c>
      <c r="E541" s="79" t="s">
        <v>1035</v>
      </c>
      <c r="F541" s="79" t="s">
        <v>1036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6" x14ac:dyDescent="0.2">
      <c r="A542" s="21" t="s">
        <v>1022</v>
      </c>
      <c r="B542" s="79" t="s">
        <v>61</v>
      </c>
      <c r="C542" s="85">
        <v>46235</v>
      </c>
      <c r="D542" s="78">
        <v>9781835629505</v>
      </c>
      <c r="E542" s="79" t="s">
        <v>1037</v>
      </c>
      <c r="F542" s="79" t="s">
        <v>1038</v>
      </c>
      <c r="G542" s="79"/>
      <c r="H542" s="60">
        <v>9.99</v>
      </c>
      <c r="I542" s="60">
        <f t="shared" si="51"/>
        <v>8.3250000000000011</v>
      </c>
      <c r="J542" s="21">
        <v>48</v>
      </c>
      <c r="K542" s="97">
        <v>0</v>
      </c>
      <c r="L542" s="62">
        <f t="shared" si="52"/>
        <v>0</v>
      </c>
      <c r="M542" s="63">
        <f t="shared" si="53"/>
        <v>4.245750000000001</v>
      </c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9781835625873</v>
      </c>
      <c r="E543" s="94" t="s">
        <v>1039</v>
      </c>
      <c r="F543" s="94" t="s">
        <v>1040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9781835625866</v>
      </c>
      <c r="E544" s="94" t="s">
        <v>1041</v>
      </c>
      <c r="F544" s="94" t="s">
        <v>1042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9781835625859</v>
      </c>
      <c r="E545" s="94" t="s">
        <v>1043</v>
      </c>
      <c r="F545" s="94" t="s">
        <v>1044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9781835625842</v>
      </c>
      <c r="E546" s="94" t="s">
        <v>1045</v>
      </c>
      <c r="F546" s="94" t="s">
        <v>1046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9781835622186</v>
      </c>
      <c r="E547" s="94" t="s">
        <v>1047</v>
      </c>
      <c r="F547" s="94" t="s">
        <v>1048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9781835622179</v>
      </c>
      <c r="E548" s="94" t="s">
        <v>1049</v>
      </c>
      <c r="F548" s="94" t="s">
        <v>1050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9781835622162</v>
      </c>
      <c r="E549" s="94" t="s">
        <v>1051</v>
      </c>
      <c r="F549" s="94" t="s">
        <v>1052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9781835622155</v>
      </c>
      <c r="E550" s="94" t="s">
        <v>1053</v>
      </c>
      <c r="F550" s="94" t="s">
        <v>1054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9781804178980</v>
      </c>
      <c r="E551" s="94" t="s">
        <v>1055</v>
      </c>
      <c r="F551" s="94" t="s">
        <v>1056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9781804178973</v>
      </c>
      <c r="E552" s="94" t="s">
        <v>1057</v>
      </c>
      <c r="F552" s="94" t="s">
        <v>1058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9781804178966</v>
      </c>
      <c r="E553" s="94" t="s">
        <v>1059</v>
      </c>
      <c r="F553" s="94" t="s">
        <v>1060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A554" s="15" t="s">
        <v>1022</v>
      </c>
      <c r="B554" s="39" t="s">
        <v>61</v>
      </c>
      <c r="C554" s="32" t="s">
        <v>55</v>
      </c>
      <c r="D554" s="41">
        <v>9781804178959</v>
      </c>
      <c r="E554" s="94" t="s">
        <v>1061</v>
      </c>
      <c r="F554" s="94" t="s">
        <v>1062</v>
      </c>
      <c r="H554" s="6">
        <v>9.99</v>
      </c>
      <c r="I554" s="6">
        <f t="shared" si="51"/>
        <v>8.3250000000000011</v>
      </c>
      <c r="J554" s="15">
        <v>48</v>
      </c>
      <c r="K554" s="74">
        <v>0</v>
      </c>
      <c r="L554" s="71">
        <f t="shared" si="52"/>
        <v>0</v>
      </c>
      <c r="M554" s="72">
        <f t="shared" si="53"/>
        <v>4.245750000000001</v>
      </c>
      <c r="N554" s="39"/>
    </row>
    <row r="555" spans="1:26" ht="15" customHeight="1" x14ac:dyDescent="0.2">
      <c r="D555" s="41"/>
      <c r="I555" s="15"/>
      <c r="J555" s="15"/>
      <c r="N555" s="75">
        <f>SUM(L535:L554)</f>
        <v>0</v>
      </c>
    </row>
    <row r="556" spans="1:26" ht="15.75" customHeight="1" x14ac:dyDescent="0.2">
      <c r="A556" s="46" t="s">
        <v>1063</v>
      </c>
      <c r="B556" s="46"/>
      <c r="C556" s="46"/>
      <c r="D556" s="108"/>
      <c r="E556" s="109"/>
      <c r="F556" s="46"/>
      <c r="G556" s="46"/>
      <c r="H556" s="110"/>
      <c r="I556" s="110"/>
      <c r="J556" s="46"/>
      <c r="K556" s="111"/>
      <c r="L556" s="49"/>
      <c r="M556" s="110"/>
      <c r="N556" s="112"/>
      <c r="O556" s="54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9781835626832</v>
      </c>
      <c r="E557" s="39" t="s">
        <v>1064</v>
      </c>
      <c r="F557" s="39" t="s">
        <v>1065</v>
      </c>
      <c r="G557" s="39"/>
      <c r="H557" s="6">
        <v>10.99</v>
      </c>
      <c r="I557" s="6">
        <f t="shared" ref="I557:I620" si="54">H557/1.2</f>
        <v>9.1583333333333332</v>
      </c>
      <c r="J557" s="15">
        <v>36</v>
      </c>
      <c r="K557" s="74">
        <v>0</v>
      </c>
      <c r="L557" s="71">
        <f t="shared" ref="L557:L620" si="55">SUM(M557*K557)</f>
        <v>0</v>
      </c>
      <c r="M557" s="72">
        <f t="shared" ref="M557:M620" si="56">I557-(I557*$H$26)</f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9781835626849</v>
      </c>
      <c r="E558" s="39" t="s">
        <v>1066</v>
      </c>
      <c r="F558" s="39" t="s">
        <v>1067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9781835626856</v>
      </c>
      <c r="E559" s="39" t="s">
        <v>1068</v>
      </c>
      <c r="F559" s="39" t="s">
        <v>1069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39" t="s">
        <v>1063</v>
      </c>
      <c r="B560" s="39" t="s">
        <v>61</v>
      </c>
      <c r="C560" s="66" t="s">
        <v>52</v>
      </c>
      <c r="D560" s="41">
        <v>9781835626863</v>
      </c>
      <c r="E560" s="39" t="s">
        <v>1070</v>
      </c>
      <c r="F560" s="39" t="s">
        <v>1071</v>
      </c>
      <c r="G560" s="39"/>
      <c r="H560" s="6">
        <v>10.99</v>
      </c>
      <c r="I560" s="6">
        <f t="shared" si="54"/>
        <v>9.1583333333333332</v>
      </c>
      <c r="J560" s="15">
        <v>36</v>
      </c>
      <c r="K560" s="74">
        <v>0</v>
      </c>
      <c r="L560" s="71">
        <f t="shared" si="55"/>
        <v>0</v>
      </c>
      <c r="M560" s="72">
        <f t="shared" si="56"/>
        <v>4.67075</v>
      </c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14" s="143" customFormat="1" ht="15" customHeight="1" x14ac:dyDescent="0.2">
      <c r="A561" s="39" t="s">
        <v>1063</v>
      </c>
      <c r="B561" s="39" t="s">
        <v>61</v>
      </c>
      <c r="C561" s="66" t="s">
        <v>52</v>
      </c>
      <c r="D561" s="41">
        <v>9781835628492</v>
      </c>
      <c r="E561" s="39" t="s">
        <v>1072</v>
      </c>
      <c r="F561" s="39" t="s">
        <v>1073</v>
      </c>
      <c r="G561" s="39"/>
      <c r="H561" s="6">
        <v>10.99</v>
      </c>
      <c r="I561" s="6">
        <f t="shared" si="54"/>
        <v>9.1583333333333332</v>
      </c>
      <c r="J561" s="15">
        <v>36</v>
      </c>
      <c r="K561" s="74">
        <v>0</v>
      </c>
      <c r="L561" s="71">
        <f t="shared" si="55"/>
        <v>0</v>
      </c>
      <c r="M561" s="72">
        <f t="shared" si="56"/>
        <v>4.67075</v>
      </c>
      <c r="N561" s="39"/>
    </row>
    <row r="562" spans="1:14" s="143" customFormat="1" ht="15" customHeight="1" x14ac:dyDescent="0.2">
      <c r="A562" s="39" t="s">
        <v>1063</v>
      </c>
      <c r="B562" s="39" t="s">
        <v>61</v>
      </c>
      <c r="C562" s="66" t="s">
        <v>52</v>
      </c>
      <c r="D562" s="41">
        <v>9781835628508</v>
      </c>
      <c r="E562" s="39" t="s">
        <v>1074</v>
      </c>
      <c r="F562" s="39" t="s">
        <v>1075</v>
      </c>
      <c r="G562" s="39"/>
      <c r="H562" s="6">
        <v>10.99</v>
      </c>
      <c r="I562" s="6">
        <f t="shared" si="54"/>
        <v>9.1583333333333332</v>
      </c>
      <c r="J562" s="15">
        <v>36</v>
      </c>
      <c r="K562" s="74">
        <v>0</v>
      </c>
      <c r="L562" s="71">
        <f t="shared" si="55"/>
        <v>0</v>
      </c>
      <c r="M562" s="72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9781835628942</v>
      </c>
      <c r="E563" s="79" t="s">
        <v>1076</v>
      </c>
      <c r="F563" s="79" t="s">
        <v>1077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9781835628959</v>
      </c>
      <c r="E564" s="79" t="s">
        <v>1078</v>
      </c>
      <c r="F564" s="79" t="s">
        <v>1079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9781835628966</v>
      </c>
      <c r="E565" s="79" t="s">
        <v>1080</v>
      </c>
      <c r="F565" s="79" t="s">
        <v>1081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79" t="s">
        <v>1063</v>
      </c>
      <c r="B566" s="79" t="s">
        <v>61</v>
      </c>
      <c r="C566" s="55">
        <v>46204</v>
      </c>
      <c r="D566" s="78">
        <v>9781835628973</v>
      </c>
      <c r="E566" s="79" t="s">
        <v>1082</v>
      </c>
      <c r="F566" s="79" t="s">
        <v>1083</v>
      </c>
      <c r="G566" s="79"/>
      <c r="H566" s="60">
        <v>10.99</v>
      </c>
      <c r="I566" s="60">
        <f t="shared" si="54"/>
        <v>9.1583333333333332</v>
      </c>
      <c r="J566" s="21">
        <v>36</v>
      </c>
      <c r="K566" s="97">
        <v>0</v>
      </c>
      <c r="L566" s="62">
        <f t="shared" si="55"/>
        <v>0</v>
      </c>
      <c r="M566" s="63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9781835626122</v>
      </c>
      <c r="E567" s="94" t="s">
        <v>1084</v>
      </c>
      <c r="F567" s="94" t="s">
        <v>1085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9781835626115</v>
      </c>
      <c r="E568" s="94" t="s">
        <v>1086</v>
      </c>
      <c r="F568" s="94" t="s">
        <v>1087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9781835625484</v>
      </c>
      <c r="E569" s="94" t="s">
        <v>1088</v>
      </c>
      <c r="F569" s="94" t="s">
        <v>1089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9781835625477</v>
      </c>
      <c r="E570" s="94" t="s">
        <v>1090</v>
      </c>
      <c r="F570" s="94" t="s">
        <v>1091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9781835625460</v>
      </c>
      <c r="E571" s="94" t="s">
        <v>1092</v>
      </c>
      <c r="F571" s="94" t="s">
        <v>1093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9781835625453</v>
      </c>
      <c r="E572" s="94" t="s">
        <v>1094</v>
      </c>
      <c r="F572" s="94" t="s">
        <v>1095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9781835625118</v>
      </c>
      <c r="E573" s="94" t="s">
        <v>1096</v>
      </c>
      <c r="F573" s="94" t="s">
        <v>1097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9781835625101</v>
      </c>
      <c r="E574" s="94" t="s">
        <v>1098</v>
      </c>
      <c r="F574" s="94" t="s">
        <v>1099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9781835621899</v>
      </c>
      <c r="E575" s="94" t="s">
        <v>1100</v>
      </c>
      <c r="F575" s="94" t="s">
        <v>1101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9781835621882</v>
      </c>
      <c r="E576" s="94" t="s">
        <v>1102</v>
      </c>
      <c r="F576" s="94" t="s">
        <v>1103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9781835621875</v>
      </c>
      <c r="E577" s="94" t="s">
        <v>1104</v>
      </c>
      <c r="F577" s="94" t="s">
        <v>1105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9781835621868</v>
      </c>
      <c r="E578" s="94" t="s">
        <v>1106</v>
      </c>
      <c r="F578" s="94" t="s">
        <v>1107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9781804179185</v>
      </c>
      <c r="E579" s="94" t="s">
        <v>1108</v>
      </c>
      <c r="F579" s="94" t="s">
        <v>1109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9781804179178</v>
      </c>
      <c r="E580" s="94" t="s">
        <v>1110</v>
      </c>
      <c r="F580" s="94" t="s">
        <v>1111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9781804178942</v>
      </c>
      <c r="E581" s="94" t="s">
        <v>1112</v>
      </c>
      <c r="F581" s="94" t="s">
        <v>1113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9781804178935</v>
      </c>
      <c r="E582" s="94" t="s">
        <v>1114</v>
      </c>
      <c r="F582" s="94" t="s">
        <v>1115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9781804178928</v>
      </c>
      <c r="E583" s="94" t="s">
        <v>1116</v>
      </c>
      <c r="F583" s="94" t="s">
        <v>1117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9781804178911</v>
      </c>
      <c r="E584" s="94" t="s">
        <v>1118</v>
      </c>
      <c r="F584" s="94" t="s">
        <v>1119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9781804178782</v>
      </c>
      <c r="E585" s="94" t="s">
        <v>1120</v>
      </c>
      <c r="F585" s="94" t="s">
        <v>1121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9781804178775</v>
      </c>
      <c r="E586" s="94" t="s">
        <v>1122</v>
      </c>
      <c r="F586" s="94" t="s">
        <v>1123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9781804178768</v>
      </c>
      <c r="E587" s="94" t="s">
        <v>1124</v>
      </c>
      <c r="F587" s="94" t="s">
        <v>1125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9781804178751</v>
      </c>
      <c r="E588" s="94" t="s">
        <v>1126</v>
      </c>
      <c r="F588" s="94" t="s">
        <v>1127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9781804178362</v>
      </c>
      <c r="E589" s="94" t="s">
        <v>1128</v>
      </c>
      <c r="F589" s="94" t="s">
        <v>1129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9781804178355</v>
      </c>
      <c r="E590" s="94" t="s">
        <v>1130</v>
      </c>
      <c r="F590" s="94" t="s">
        <v>1131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9781804177433</v>
      </c>
      <c r="E591" s="94" t="s">
        <v>1132</v>
      </c>
      <c r="F591" s="94" t="s">
        <v>1133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9781804177426</v>
      </c>
      <c r="E592" s="94" t="s">
        <v>1134</v>
      </c>
      <c r="F592" s="94" t="s">
        <v>1135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9781804177419</v>
      </c>
      <c r="E593" s="94" t="s">
        <v>1136</v>
      </c>
      <c r="F593" s="94" t="s">
        <v>1137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9781804177402</v>
      </c>
      <c r="E594" s="94" t="s">
        <v>1138</v>
      </c>
      <c r="F594" s="94" t="s">
        <v>1139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9781804176733</v>
      </c>
      <c r="E595" s="94" t="s">
        <v>1140</v>
      </c>
      <c r="F595" s="94" t="s">
        <v>1141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9781804176726</v>
      </c>
      <c r="E596" s="94" t="s">
        <v>1142</v>
      </c>
      <c r="F596" s="94" t="s">
        <v>1143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9781804176719</v>
      </c>
      <c r="E597" s="94" t="s">
        <v>1144</v>
      </c>
      <c r="F597" s="94" t="s">
        <v>1145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9781804176702</v>
      </c>
      <c r="E598" s="94" t="s">
        <v>1146</v>
      </c>
      <c r="F598" s="94" t="s">
        <v>1147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9781804176597</v>
      </c>
      <c r="E599" s="94" t="s">
        <v>1148</v>
      </c>
      <c r="F599" s="94" t="s">
        <v>1149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9781804176580</v>
      </c>
      <c r="E600" s="94" t="s">
        <v>1150</v>
      </c>
      <c r="F600" s="94" t="s">
        <v>1151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9781804176573</v>
      </c>
      <c r="E601" s="94" t="s">
        <v>1152</v>
      </c>
      <c r="F601" s="94" t="s">
        <v>1153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9781804176566</v>
      </c>
      <c r="E602" s="94" t="s">
        <v>1154</v>
      </c>
      <c r="F602" s="94" t="s">
        <v>1155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9781804176382</v>
      </c>
      <c r="E603" s="94" t="s">
        <v>1156</v>
      </c>
      <c r="F603" s="94" t="s">
        <v>1157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9781804176375</v>
      </c>
      <c r="E604" s="94" t="s">
        <v>1158</v>
      </c>
      <c r="F604" s="94" t="s">
        <v>1159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9781804176368</v>
      </c>
      <c r="E605" s="94" t="s">
        <v>1160</v>
      </c>
      <c r="F605" s="94" t="s">
        <v>1161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9781804176351</v>
      </c>
      <c r="E606" s="94" t="s">
        <v>1162</v>
      </c>
      <c r="F606" s="94" t="s">
        <v>1163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9781804175262</v>
      </c>
      <c r="E607" s="94" t="s">
        <v>1164</v>
      </c>
      <c r="F607" s="94" t="s">
        <v>1165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9781804175255</v>
      </c>
      <c r="E608" s="94" t="s">
        <v>1166</v>
      </c>
      <c r="F608" s="94" t="s">
        <v>1167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9781804172957</v>
      </c>
      <c r="E609" s="94" t="s">
        <v>1168</v>
      </c>
      <c r="F609" s="94" t="s">
        <v>1169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9781804172940</v>
      </c>
      <c r="E610" s="94" t="s">
        <v>1170</v>
      </c>
      <c r="F610" s="94" t="s">
        <v>1171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9781804172933</v>
      </c>
      <c r="E611" s="94" t="s">
        <v>1172</v>
      </c>
      <c r="F611" s="94" t="s">
        <v>1173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9781804172926</v>
      </c>
      <c r="E612" s="94" t="s">
        <v>1174</v>
      </c>
      <c r="F612" s="94" t="s">
        <v>1175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9781804172124</v>
      </c>
      <c r="E613" s="94" t="s">
        <v>1176</v>
      </c>
      <c r="F613" s="94" t="s">
        <v>1177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9781804172117</v>
      </c>
      <c r="E614" s="94" t="s">
        <v>1178</v>
      </c>
      <c r="F614" s="94" t="s">
        <v>1179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9781839649264</v>
      </c>
      <c r="E615" s="94" t="s">
        <v>1180</v>
      </c>
      <c r="F615" s="94" t="s">
        <v>1181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9781839649257</v>
      </c>
      <c r="E616" s="94" t="s">
        <v>1182</v>
      </c>
      <c r="F616" s="94" t="s">
        <v>1183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9781839648700</v>
      </c>
      <c r="E617" s="94" t="s">
        <v>1184</v>
      </c>
      <c r="F617" s="94" t="s">
        <v>1185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9781839648694</v>
      </c>
      <c r="E618" s="94" t="s">
        <v>1186</v>
      </c>
      <c r="F618" s="94" t="s">
        <v>1187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9781839648687</v>
      </c>
      <c r="E619" s="94" t="s">
        <v>1188</v>
      </c>
      <c r="F619" s="94" t="s">
        <v>1189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A620" s="39" t="s">
        <v>1063</v>
      </c>
      <c r="B620" s="39" t="s">
        <v>61</v>
      </c>
      <c r="C620" s="94" t="s">
        <v>55</v>
      </c>
      <c r="D620" s="41">
        <v>9781839648670</v>
      </c>
      <c r="E620" s="94" t="s">
        <v>1190</v>
      </c>
      <c r="F620" s="94" t="s">
        <v>1191</v>
      </c>
      <c r="H620" s="6">
        <v>10.99</v>
      </c>
      <c r="I620" s="6">
        <f t="shared" si="54"/>
        <v>9.1583333333333332</v>
      </c>
      <c r="J620" s="15">
        <v>36</v>
      </c>
      <c r="K620" s="74">
        <v>0</v>
      </c>
      <c r="L620" s="71">
        <f t="shared" si="55"/>
        <v>0</v>
      </c>
      <c r="M620" s="72">
        <f t="shared" si="56"/>
        <v>4.67075</v>
      </c>
      <c r="N620" s="39"/>
    </row>
    <row r="621" spans="1:15" ht="15" customHeight="1" x14ac:dyDescent="0.2">
      <c r="D621" s="41"/>
      <c r="I621" s="15"/>
      <c r="J621" s="15"/>
      <c r="N621" s="75">
        <f>SUM(L557:L620)</f>
        <v>0</v>
      </c>
    </row>
    <row r="622" spans="1:15" ht="15.75" customHeight="1" x14ac:dyDescent="0.2">
      <c r="A622" s="46" t="s">
        <v>1192</v>
      </c>
      <c r="B622" s="46"/>
      <c r="C622" s="46"/>
      <c r="D622" s="108"/>
      <c r="E622" s="109"/>
      <c r="F622" s="46"/>
      <c r="G622" s="46"/>
      <c r="H622" s="110"/>
      <c r="I622" s="110"/>
      <c r="J622" s="46"/>
      <c r="K622" s="111"/>
      <c r="L622" s="49"/>
      <c r="M622" s="110"/>
      <c r="N622" s="112"/>
      <c r="O622" s="54"/>
    </row>
    <row r="623" spans="1:15" s="138" customFormat="1" ht="15" customHeight="1" x14ac:dyDescent="0.2">
      <c r="A623" s="39" t="s">
        <v>1192</v>
      </c>
      <c r="B623" s="39" t="s">
        <v>643</v>
      </c>
      <c r="C623" s="66" t="s">
        <v>52</v>
      </c>
      <c r="D623" s="41">
        <v>9781835627235</v>
      </c>
      <c r="E623" s="39" t="s">
        <v>1193</v>
      </c>
      <c r="F623" s="39" t="s">
        <v>1194</v>
      </c>
      <c r="G623" s="39"/>
      <c r="H623" s="6">
        <v>10.99</v>
      </c>
      <c r="I623" s="6">
        <f t="shared" ref="I623:I632" si="57">H623/1.2</f>
        <v>9.1583333333333332</v>
      </c>
      <c r="J623" s="32">
        <v>36</v>
      </c>
      <c r="K623" s="74">
        <v>0</v>
      </c>
      <c r="L623" s="71">
        <f t="shared" ref="L623:L632" si="58">SUM(M623*K623)</f>
        <v>0</v>
      </c>
      <c r="M623" s="72">
        <f t="shared" ref="M623:M632" si="59">I623-(I623*$H$26)</f>
        <v>4.67075</v>
      </c>
      <c r="N623" s="39"/>
    </row>
    <row r="624" spans="1:15" s="138" customFormat="1" ht="15" customHeight="1" x14ac:dyDescent="0.2">
      <c r="A624" s="39" t="s">
        <v>1192</v>
      </c>
      <c r="B624" s="39" t="s">
        <v>643</v>
      </c>
      <c r="C624" s="66" t="s">
        <v>52</v>
      </c>
      <c r="D624" s="41">
        <v>9781835627242</v>
      </c>
      <c r="E624" s="39" t="s">
        <v>1195</v>
      </c>
      <c r="F624" s="39" t="s">
        <v>1196</v>
      </c>
      <c r="G624" s="39"/>
      <c r="H624" s="6">
        <v>10.99</v>
      </c>
      <c r="I624" s="6">
        <f t="shared" si="57"/>
        <v>9.1583333333333332</v>
      </c>
      <c r="J624" s="32">
        <v>36</v>
      </c>
      <c r="K624" s="74">
        <v>0</v>
      </c>
      <c r="L624" s="71">
        <f t="shared" si="58"/>
        <v>0</v>
      </c>
      <c r="M624" s="72">
        <f t="shared" si="59"/>
        <v>4.67075</v>
      </c>
      <c r="N624" s="39"/>
    </row>
    <row r="625" spans="1:15" s="138" customFormat="1" ht="15" customHeight="1" x14ac:dyDescent="0.2">
      <c r="A625" s="39" t="s">
        <v>1192</v>
      </c>
      <c r="B625" s="39" t="s">
        <v>643</v>
      </c>
      <c r="C625" s="66" t="s">
        <v>52</v>
      </c>
      <c r="D625" s="41">
        <v>9781835627259</v>
      </c>
      <c r="E625" s="39" t="s">
        <v>1197</v>
      </c>
      <c r="F625" s="39" t="s">
        <v>1198</v>
      </c>
      <c r="G625" s="39"/>
      <c r="H625" s="6">
        <v>10.99</v>
      </c>
      <c r="I625" s="6">
        <f t="shared" si="57"/>
        <v>9.1583333333333332</v>
      </c>
      <c r="J625" s="32">
        <v>36</v>
      </c>
      <c r="K625" s="74">
        <v>0</v>
      </c>
      <c r="L625" s="71">
        <f t="shared" si="58"/>
        <v>0</v>
      </c>
      <c r="M625" s="72">
        <f t="shared" si="59"/>
        <v>4.67075</v>
      </c>
      <c r="N625" s="39"/>
    </row>
    <row r="626" spans="1:15" s="138" customFormat="1" ht="15" customHeight="1" x14ac:dyDescent="0.2">
      <c r="A626" s="39" t="s">
        <v>1192</v>
      </c>
      <c r="B626" s="39" t="s">
        <v>643</v>
      </c>
      <c r="C626" s="66" t="s">
        <v>52</v>
      </c>
      <c r="D626" s="41">
        <v>9781835627266</v>
      </c>
      <c r="E626" s="39" t="s">
        <v>1199</v>
      </c>
      <c r="F626" s="39" t="s">
        <v>1200</v>
      </c>
      <c r="G626" s="39"/>
      <c r="H626" s="6">
        <v>10.99</v>
      </c>
      <c r="I626" s="6">
        <f t="shared" si="57"/>
        <v>9.1583333333333332</v>
      </c>
      <c r="J626" s="32">
        <v>36</v>
      </c>
      <c r="K626" s="74">
        <v>0</v>
      </c>
      <c r="L626" s="71">
        <f t="shared" si="58"/>
        <v>0</v>
      </c>
      <c r="M626" s="72">
        <f t="shared" si="59"/>
        <v>4.67075</v>
      </c>
      <c r="N626" s="39"/>
    </row>
    <row r="627" spans="1:15" s="143" customFormat="1" ht="15" customHeight="1" x14ac:dyDescent="0.2">
      <c r="A627" s="39" t="s">
        <v>1192</v>
      </c>
      <c r="B627" s="39" t="s">
        <v>643</v>
      </c>
      <c r="C627" s="66" t="s">
        <v>52</v>
      </c>
      <c r="D627" s="41">
        <v>9781835628515</v>
      </c>
      <c r="E627" s="39" t="s">
        <v>1201</v>
      </c>
      <c r="F627" s="39" t="s">
        <v>1202</v>
      </c>
      <c r="G627" s="39"/>
      <c r="H627" s="6">
        <v>10.99</v>
      </c>
      <c r="I627" s="6">
        <f t="shared" si="57"/>
        <v>9.1583333333333332</v>
      </c>
      <c r="J627" s="32">
        <v>36</v>
      </c>
      <c r="K627" s="74">
        <v>0</v>
      </c>
      <c r="L627" s="71">
        <f t="shared" si="58"/>
        <v>0</v>
      </c>
      <c r="M627" s="72">
        <f t="shared" si="59"/>
        <v>4.67075</v>
      </c>
      <c r="N627" s="39"/>
    </row>
    <row r="628" spans="1:15" s="143" customFormat="1" ht="15" customHeight="1" x14ac:dyDescent="0.2">
      <c r="A628" s="39" t="s">
        <v>1192</v>
      </c>
      <c r="B628" s="39" t="s">
        <v>643</v>
      </c>
      <c r="C628" s="66" t="s">
        <v>52</v>
      </c>
      <c r="D628" s="41">
        <v>9781835628522</v>
      </c>
      <c r="E628" s="39" t="s">
        <v>1203</v>
      </c>
      <c r="F628" s="39" t="s">
        <v>1204</v>
      </c>
      <c r="G628" s="39"/>
      <c r="H628" s="6">
        <v>10.99</v>
      </c>
      <c r="I628" s="6">
        <f t="shared" si="57"/>
        <v>9.1583333333333332</v>
      </c>
      <c r="J628" s="32">
        <v>36</v>
      </c>
      <c r="K628" s="74">
        <v>0</v>
      </c>
      <c r="L628" s="71">
        <f t="shared" si="58"/>
        <v>0</v>
      </c>
      <c r="M628" s="72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9781835628980</v>
      </c>
      <c r="E629" s="79" t="s">
        <v>1205</v>
      </c>
      <c r="F629" s="79" t="s">
        <v>1206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9781835628997</v>
      </c>
      <c r="E630" s="79" t="s">
        <v>1207</v>
      </c>
      <c r="F630" s="79" t="s">
        <v>1208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9781835629000</v>
      </c>
      <c r="E631" s="79" t="s">
        <v>1209</v>
      </c>
      <c r="F631" s="79" t="s">
        <v>1210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A632" s="79" t="s">
        <v>1192</v>
      </c>
      <c r="B632" s="79" t="s">
        <v>643</v>
      </c>
      <c r="C632" s="85">
        <v>46204</v>
      </c>
      <c r="D632" s="78">
        <v>9781835629017</v>
      </c>
      <c r="E632" s="79" t="s">
        <v>1211</v>
      </c>
      <c r="F632" s="79" t="s">
        <v>1212</v>
      </c>
      <c r="G632" s="79"/>
      <c r="H632" s="60">
        <v>10.99</v>
      </c>
      <c r="I632" s="60">
        <f t="shared" si="57"/>
        <v>9.1583333333333332</v>
      </c>
      <c r="J632" s="106">
        <v>36</v>
      </c>
      <c r="K632" s="97">
        <v>0</v>
      </c>
      <c r="L632" s="62">
        <f t="shared" si="58"/>
        <v>0</v>
      </c>
      <c r="M632" s="63">
        <f t="shared" si="59"/>
        <v>4.67075</v>
      </c>
      <c r="N632" s="39"/>
    </row>
    <row r="633" spans="1:15" ht="15" customHeight="1" x14ac:dyDescent="0.2">
      <c r="D633" s="41"/>
      <c r="I633" s="15"/>
      <c r="J633" s="15"/>
      <c r="N633" s="75">
        <f>SUM(L623:L632)</f>
        <v>0</v>
      </c>
    </row>
    <row r="634" spans="1:15" ht="15.75" customHeight="1" x14ac:dyDescent="0.2">
      <c r="A634" s="45" t="s">
        <v>1213</v>
      </c>
      <c r="B634" s="45"/>
      <c r="C634" s="46"/>
      <c r="D634" s="47"/>
      <c r="E634" s="48"/>
      <c r="F634" s="45"/>
      <c r="G634" s="45"/>
      <c r="H634" s="49"/>
      <c r="I634" s="49"/>
      <c r="J634" s="45"/>
      <c r="K634" s="50"/>
      <c r="L634" s="49"/>
      <c r="M634" s="49"/>
      <c r="N634" s="52"/>
      <c r="O634" s="54"/>
    </row>
    <row r="635" spans="1:15" s="138" customFormat="1" ht="15" customHeight="1" x14ac:dyDescent="0.2">
      <c r="A635" s="39" t="s">
        <v>1213</v>
      </c>
      <c r="B635" s="39" t="s">
        <v>61</v>
      </c>
      <c r="C635" s="66" t="s">
        <v>52</v>
      </c>
      <c r="D635" s="41">
        <v>9781835627273</v>
      </c>
      <c r="E635" s="30" t="s">
        <v>1214</v>
      </c>
      <c r="F635" s="39" t="s">
        <v>1215</v>
      </c>
      <c r="G635" s="39"/>
      <c r="H635" s="100">
        <v>8.99</v>
      </c>
      <c r="I635" s="6">
        <f t="shared" ref="I635:I652" si="60">H635/1.2</f>
        <v>7.4916666666666671</v>
      </c>
      <c r="J635" s="32">
        <v>48</v>
      </c>
      <c r="K635" s="74">
        <v>0</v>
      </c>
      <c r="L635" s="71">
        <f t="shared" ref="L635:L652" si="61">SUM(M635*K635)</f>
        <v>0</v>
      </c>
      <c r="M635" s="72">
        <f t="shared" ref="M635:M652" si="62">I635-(I635*$H$26)</f>
        <v>3.8207500000000003</v>
      </c>
      <c r="N635" s="39"/>
    </row>
    <row r="636" spans="1:15" s="138" customFormat="1" ht="15" customHeight="1" x14ac:dyDescent="0.2">
      <c r="A636" s="39" t="s">
        <v>1213</v>
      </c>
      <c r="B636" s="39" t="s">
        <v>61</v>
      </c>
      <c r="C636" s="66" t="s">
        <v>52</v>
      </c>
      <c r="D636" s="41">
        <v>9781835627280</v>
      </c>
      <c r="E636" s="30" t="s">
        <v>1216</v>
      </c>
      <c r="F636" s="39" t="s">
        <v>1217</v>
      </c>
      <c r="G636" s="39"/>
      <c r="H636" s="100">
        <v>8.99</v>
      </c>
      <c r="I636" s="6">
        <f t="shared" si="60"/>
        <v>7.4916666666666671</v>
      </c>
      <c r="J636" s="32">
        <v>48</v>
      </c>
      <c r="K636" s="99">
        <v>0</v>
      </c>
      <c r="L636" s="71">
        <f t="shared" si="61"/>
        <v>0</v>
      </c>
      <c r="M636" s="72">
        <f t="shared" si="62"/>
        <v>3.8207500000000003</v>
      </c>
      <c r="N636" s="39"/>
    </row>
    <row r="637" spans="1:15" s="138" customFormat="1" ht="15" customHeight="1" x14ac:dyDescent="0.2">
      <c r="A637" s="39" t="s">
        <v>1213</v>
      </c>
      <c r="B637" s="39" t="s">
        <v>61</v>
      </c>
      <c r="C637" s="66" t="s">
        <v>52</v>
      </c>
      <c r="D637" s="41">
        <v>9781835627297</v>
      </c>
      <c r="E637" s="30" t="s">
        <v>1218</v>
      </c>
      <c r="F637" s="39" t="s">
        <v>1219</v>
      </c>
      <c r="G637" s="39"/>
      <c r="H637" s="100">
        <v>8.99</v>
      </c>
      <c r="I637" s="6">
        <f t="shared" si="60"/>
        <v>7.4916666666666671</v>
      </c>
      <c r="J637" s="32">
        <v>48</v>
      </c>
      <c r="K637" s="74">
        <v>0</v>
      </c>
      <c r="L637" s="71">
        <f t="shared" si="61"/>
        <v>0</v>
      </c>
      <c r="M637" s="72">
        <f t="shared" si="62"/>
        <v>3.8207500000000003</v>
      </c>
      <c r="N637" s="39"/>
    </row>
    <row r="638" spans="1:15" s="138" customFormat="1" ht="15" customHeight="1" x14ac:dyDescent="0.2">
      <c r="A638" s="39" t="s">
        <v>1213</v>
      </c>
      <c r="B638" s="39" t="s">
        <v>61</v>
      </c>
      <c r="C638" s="66" t="s">
        <v>52</v>
      </c>
      <c r="D638" s="41">
        <v>9781835627303</v>
      </c>
      <c r="E638" s="30" t="s">
        <v>1220</v>
      </c>
      <c r="F638" s="39" t="s">
        <v>1221</v>
      </c>
      <c r="G638" s="39"/>
      <c r="H638" s="100">
        <v>8.99</v>
      </c>
      <c r="I638" s="6">
        <f t="shared" si="60"/>
        <v>7.4916666666666671</v>
      </c>
      <c r="J638" s="32">
        <v>48</v>
      </c>
      <c r="K638" s="99">
        <v>0</v>
      </c>
      <c r="L638" s="71">
        <f t="shared" si="61"/>
        <v>0</v>
      </c>
      <c r="M638" s="72">
        <f t="shared" si="62"/>
        <v>3.8207500000000003</v>
      </c>
      <c r="N638" s="39"/>
    </row>
    <row r="639" spans="1:15" s="143" customFormat="1" ht="15" customHeight="1" x14ac:dyDescent="0.2">
      <c r="A639" s="39" t="s">
        <v>1213</v>
      </c>
      <c r="B639" s="39" t="s">
        <v>61</v>
      </c>
      <c r="C639" s="66" t="s">
        <v>52</v>
      </c>
      <c r="D639" s="41">
        <v>9781835628539</v>
      </c>
      <c r="E639" s="30" t="s">
        <v>1222</v>
      </c>
      <c r="F639" s="39" t="s">
        <v>1223</v>
      </c>
      <c r="G639" s="39"/>
      <c r="H639" s="100">
        <v>8.99</v>
      </c>
      <c r="I639" s="6">
        <f t="shared" si="60"/>
        <v>7.4916666666666671</v>
      </c>
      <c r="J639" s="32">
        <v>48</v>
      </c>
      <c r="K639" s="74">
        <v>0</v>
      </c>
      <c r="L639" s="71">
        <f t="shared" si="61"/>
        <v>0</v>
      </c>
      <c r="M639" s="72">
        <f t="shared" si="62"/>
        <v>3.8207500000000003</v>
      </c>
      <c r="N639" s="39"/>
    </row>
    <row r="640" spans="1:15" s="143" customFormat="1" ht="15" customHeight="1" x14ac:dyDescent="0.2">
      <c r="A640" s="39" t="s">
        <v>1213</v>
      </c>
      <c r="B640" s="39" t="s">
        <v>61</v>
      </c>
      <c r="C640" s="66" t="s">
        <v>52</v>
      </c>
      <c r="D640" s="41">
        <v>9781835628546</v>
      </c>
      <c r="E640" s="30" t="s">
        <v>1224</v>
      </c>
      <c r="F640" s="39" t="s">
        <v>1225</v>
      </c>
      <c r="G640" s="39"/>
      <c r="H640" s="100">
        <v>8.99</v>
      </c>
      <c r="I640" s="6">
        <f t="shared" si="60"/>
        <v>7.4916666666666671</v>
      </c>
      <c r="J640" s="32">
        <v>48</v>
      </c>
      <c r="K640" s="99">
        <v>0</v>
      </c>
      <c r="L640" s="71">
        <f t="shared" si="61"/>
        <v>0</v>
      </c>
      <c r="M640" s="72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9781835629024</v>
      </c>
      <c r="E641" s="81" t="s">
        <v>1226</v>
      </c>
      <c r="F641" s="79" t="s">
        <v>1227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7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9781835629031</v>
      </c>
      <c r="E642" s="81" t="s">
        <v>1228</v>
      </c>
      <c r="F642" s="79" t="s">
        <v>1229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8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9781835629048</v>
      </c>
      <c r="E643" s="81" t="s">
        <v>1230</v>
      </c>
      <c r="F643" s="79" t="s">
        <v>1231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7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79" t="s">
        <v>1213</v>
      </c>
      <c r="B644" s="79" t="s">
        <v>61</v>
      </c>
      <c r="C644" s="55">
        <v>46204</v>
      </c>
      <c r="D644" s="78">
        <v>9781835629055</v>
      </c>
      <c r="E644" s="81" t="s">
        <v>1232</v>
      </c>
      <c r="F644" s="79" t="s">
        <v>1233</v>
      </c>
      <c r="G644" s="79"/>
      <c r="H644" s="105">
        <v>8.99</v>
      </c>
      <c r="I644" s="60">
        <f t="shared" si="60"/>
        <v>7.4916666666666671</v>
      </c>
      <c r="J644" s="106">
        <v>48</v>
      </c>
      <c r="K644" s="98">
        <v>0</v>
      </c>
      <c r="L644" s="62">
        <f t="shared" si="61"/>
        <v>0</v>
      </c>
      <c r="M644" s="63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9781835625521</v>
      </c>
      <c r="E645" s="30" t="s">
        <v>1234</v>
      </c>
      <c r="F645" s="94" t="s">
        <v>1235</v>
      </c>
      <c r="H645" s="100">
        <v>8.99</v>
      </c>
      <c r="I645" s="6">
        <f t="shared" si="60"/>
        <v>7.4916666666666671</v>
      </c>
      <c r="J645" s="32">
        <v>48</v>
      </c>
      <c r="K645" s="74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9781835625514</v>
      </c>
      <c r="E646" s="30" t="s">
        <v>1236</v>
      </c>
      <c r="F646" s="94" t="s">
        <v>1237</v>
      </c>
      <c r="H646" s="100">
        <v>8.99</v>
      </c>
      <c r="I646" s="6">
        <f t="shared" si="60"/>
        <v>7.4916666666666671</v>
      </c>
      <c r="J646" s="32">
        <v>48</v>
      </c>
      <c r="K646" s="99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9781835625507</v>
      </c>
      <c r="E647" s="30" t="s">
        <v>1238</v>
      </c>
      <c r="F647" s="94" t="s">
        <v>1239</v>
      </c>
      <c r="H647" s="100">
        <v>8.99</v>
      </c>
      <c r="I647" s="6">
        <f t="shared" si="60"/>
        <v>7.4916666666666671</v>
      </c>
      <c r="J647" s="32">
        <v>48</v>
      </c>
      <c r="K647" s="74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9781835625491</v>
      </c>
      <c r="E648" s="30" t="s">
        <v>1240</v>
      </c>
      <c r="F648" s="94" t="s">
        <v>1241</v>
      </c>
      <c r="H648" s="100">
        <v>8.99</v>
      </c>
      <c r="I648" s="6">
        <f t="shared" si="60"/>
        <v>7.4916666666666671</v>
      </c>
      <c r="J648" s="32">
        <v>48</v>
      </c>
      <c r="K648" s="99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9781835622148</v>
      </c>
      <c r="E649" s="30" t="s">
        <v>1242</v>
      </c>
      <c r="F649" s="94" t="s">
        <v>1243</v>
      </c>
      <c r="H649" s="100">
        <v>8.99</v>
      </c>
      <c r="I649" s="6">
        <f t="shared" si="60"/>
        <v>7.4916666666666671</v>
      </c>
      <c r="J649" s="32">
        <v>48</v>
      </c>
      <c r="K649" s="74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9781835622131</v>
      </c>
      <c r="E650" s="30" t="s">
        <v>1244</v>
      </c>
      <c r="F650" s="94" t="s">
        <v>1245</v>
      </c>
      <c r="H650" s="100">
        <v>8.99</v>
      </c>
      <c r="I650" s="6">
        <f t="shared" si="60"/>
        <v>7.4916666666666671</v>
      </c>
      <c r="J650" s="32">
        <v>48</v>
      </c>
      <c r="K650" s="99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9781835622124</v>
      </c>
      <c r="E651" s="30" t="s">
        <v>1246</v>
      </c>
      <c r="F651" s="94" t="s">
        <v>1247</v>
      </c>
      <c r="H651" s="100">
        <v>8.99</v>
      </c>
      <c r="I651" s="6">
        <f t="shared" si="60"/>
        <v>7.4916666666666671</v>
      </c>
      <c r="J651" s="32">
        <v>48</v>
      </c>
      <c r="K651" s="74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A652" s="39" t="s">
        <v>1213</v>
      </c>
      <c r="B652" s="39" t="s">
        <v>61</v>
      </c>
      <c r="C652" s="15" t="s">
        <v>55</v>
      </c>
      <c r="D652" s="41">
        <v>9781835622117</v>
      </c>
      <c r="E652" s="30" t="s">
        <v>1248</v>
      </c>
      <c r="F652" s="94" t="s">
        <v>1249</v>
      </c>
      <c r="H652" s="100">
        <v>8.99</v>
      </c>
      <c r="I652" s="6">
        <f t="shared" si="60"/>
        <v>7.4916666666666671</v>
      </c>
      <c r="J652" s="32">
        <v>48</v>
      </c>
      <c r="K652" s="99">
        <v>0</v>
      </c>
      <c r="L652" s="71">
        <f t="shared" si="61"/>
        <v>0</v>
      </c>
      <c r="M652" s="72">
        <f t="shared" si="62"/>
        <v>3.8207500000000003</v>
      </c>
      <c r="N652" s="39"/>
    </row>
    <row r="653" spans="1:26" ht="15" customHeight="1" x14ac:dyDescent="0.2">
      <c r="D653" s="41"/>
      <c r="J653" s="15"/>
      <c r="N653" s="75">
        <f>SUM(L635:L652)</f>
        <v>0</v>
      </c>
    </row>
    <row r="654" spans="1:26" ht="15.75" customHeight="1" x14ac:dyDescent="0.2">
      <c r="A654" s="46" t="s">
        <v>1250</v>
      </c>
      <c r="B654" s="46"/>
      <c r="C654" s="46"/>
      <c r="D654" s="108"/>
      <c r="E654" s="109"/>
      <c r="F654" s="46"/>
      <c r="G654" s="46"/>
      <c r="H654" s="110"/>
      <c r="I654" s="110"/>
      <c r="J654" s="46"/>
      <c r="K654" s="111"/>
      <c r="L654" s="49"/>
      <c r="M654" s="110"/>
      <c r="N654" s="112"/>
      <c r="O654" s="54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9781835626870</v>
      </c>
      <c r="E655" s="39" t="s">
        <v>1251</v>
      </c>
      <c r="F655" s="39" t="s">
        <v>1252</v>
      </c>
      <c r="G655" s="39"/>
      <c r="H655" s="6">
        <v>13.99</v>
      </c>
      <c r="I655" s="6">
        <f>H655/1.2</f>
        <v>11.658333333333333</v>
      </c>
      <c r="J655" s="15">
        <v>16</v>
      </c>
      <c r="K655" s="74">
        <v>0</v>
      </c>
      <c r="L655" s="71">
        <f t="shared" ref="L655:L670" si="63">SUM(M655*K655)</f>
        <v>0</v>
      </c>
      <c r="M655" s="72">
        <f t="shared" ref="M655:M670" si="64">I655-(I655*$H$26)</f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9781835626887</v>
      </c>
      <c r="E656" s="39" t="s">
        <v>1253</v>
      </c>
      <c r="F656" s="39" t="s">
        <v>1254</v>
      </c>
      <c r="G656" s="39"/>
      <c r="H656" s="6">
        <v>13.99</v>
      </c>
      <c r="I656" s="6">
        <f t="shared" ref="I656:I670" si="65">H656/1.2</f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9781835626894</v>
      </c>
      <c r="E657" s="39" t="s">
        <v>1255</v>
      </c>
      <c r="F657" s="39" t="s">
        <v>1256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65" t="s">
        <v>1250</v>
      </c>
      <c r="B658" s="65" t="s">
        <v>948</v>
      </c>
      <c r="C658" s="66" t="s">
        <v>52</v>
      </c>
      <c r="D658" s="41">
        <v>9781835626900</v>
      </c>
      <c r="E658" s="39" t="s">
        <v>1257</v>
      </c>
      <c r="F658" s="39" t="s">
        <v>1258</v>
      </c>
      <c r="G658" s="39"/>
      <c r="H658" s="6">
        <v>13.99</v>
      </c>
      <c r="I658" s="6">
        <f t="shared" si="65"/>
        <v>11.658333333333333</v>
      </c>
      <c r="J658" s="15">
        <v>16</v>
      </c>
      <c r="K658" s="74">
        <v>0</v>
      </c>
      <c r="L658" s="71">
        <f t="shared" si="63"/>
        <v>0</v>
      </c>
      <c r="M658" s="72">
        <f t="shared" si="64"/>
        <v>5.9457500000000003</v>
      </c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s="143" customFormat="1" ht="15" customHeight="1" x14ac:dyDescent="0.2">
      <c r="A659" s="95" t="s">
        <v>1250</v>
      </c>
      <c r="B659" s="95" t="s">
        <v>948</v>
      </c>
      <c r="C659" s="66" t="s">
        <v>52</v>
      </c>
      <c r="D659" s="41">
        <v>9781835628553</v>
      </c>
      <c r="E659" s="39" t="s">
        <v>1259</v>
      </c>
      <c r="F659" s="39" t="s">
        <v>1260</v>
      </c>
      <c r="G659" s="39"/>
      <c r="H659" s="6">
        <v>13.99</v>
      </c>
      <c r="I659" s="6">
        <f t="shared" si="65"/>
        <v>11.658333333333333</v>
      </c>
      <c r="J659" s="15">
        <v>16</v>
      </c>
      <c r="K659" s="74">
        <v>0</v>
      </c>
      <c r="L659" s="71">
        <f t="shared" si="63"/>
        <v>0</v>
      </c>
      <c r="M659" s="72">
        <f t="shared" si="64"/>
        <v>5.9457500000000003</v>
      </c>
      <c r="N659" s="39"/>
    </row>
    <row r="660" spans="1:26" s="143" customFormat="1" ht="15" customHeight="1" x14ac:dyDescent="0.2">
      <c r="A660" s="65" t="s">
        <v>1250</v>
      </c>
      <c r="B660" s="65" t="s">
        <v>948</v>
      </c>
      <c r="C660" s="66" t="s">
        <v>52</v>
      </c>
      <c r="D660" s="41">
        <v>9781835628560</v>
      </c>
      <c r="E660" s="39" t="s">
        <v>1261</v>
      </c>
      <c r="F660" s="39" t="s">
        <v>1262</v>
      </c>
      <c r="G660" s="39"/>
      <c r="H660" s="6">
        <v>13.99</v>
      </c>
      <c r="I660" s="6">
        <f t="shared" si="65"/>
        <v>11.658333333333333</v>
      </c>
      <c r="J660" s="15">
        <v>16</v>
      </c>
      <c r="K660" s="74">
        <v>0</v>
      </c>
      <c r="L660" s="71">
        <f t="shared" si="63"/>
        <v>0</v>
      </c>
      <c r="M660" s="72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9781835629062</v>
      </c>
      <c r="E661" s="79" t="s">
        <v>1263</v>
      </c>
      <c r="F661" s="79" t="s">
        <v>1264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9781835629079</v>
      </c>
      <c r="E662" s="79" t="s">
        <v>1265</v>
      </c>
      <c r="F662" s="79" t="s">
        <v>1266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58" t="s">
        <v>1250</v>
      </c>
      <c r="B663" s="58" t="s">
        <v>948</v>
      </c>
      <c r="C663" s="55">
        <v>46204</v>
      </c>
      <c r="D663" s="78">
        <v>9781835629086</v>
      </c>
      <c r="E663" s="79" t="s">
        <v>1267</v>
      </c>
      <c r="F663" s="79" t="s">
        <v>1268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82" t="s">
        <v>1250</v>
      </c>
      <c r="B664" s="82" t="s">
        <v>948</v>
      </c>
      <c r="C664" s="55">
        <v>46204</v>
      </c>
      <c r="D664" s="78">
        <v>9781835629093</v>
      </c>
      <c r="E664" s="79" t="s">
        <v>1269</v>
      </c>
      <c r="F664" s="79" t="s">
        <v>1270</v>
      </c>
      <c r="G664" s="79"/>
      <c r="H664" s="60">
        <v>13.99</v>
      </c>
      <c r="I664" s="6">
        <f t="shared" si="65"/>
        <v>11.658333333333333</v>
      </c>
      <c r="J664" s="21">
        <v>16</v>
      </c>
      <c r="K664" s="97">
        <v>0</v>
      </c>
      <c r="L664" s="62">
        <f t="shared" si="63"/>
        <v>0</v>
      </c>
      <c r="M664" s="63">
        <f t="shared" si="64"/>
        <v>5.9457500000000003</v>
      </c>
      <c r="N664" s="39"/>
    </row>
    <row r="665" spans="1:26" ht="15" customHeight="1" x14ac:dyDescent="0.2">
      <c r="A665" s="65" t="s">
        <v>1250</v>
      </c>
      <c r="B665" s="65" t="s">
        <v>948</v>
      </c>
      <c r="C665" s="15" t="s">
        <v>55</v>
      </c>
      <c r="D665" s="41">
        <v>9781835626146</v>
      </c>
      <c r="E665" s="94" t="s">
        <v>1271</v>
      </c>
      <c r="F665" s="94" t="s">
        <v>1272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95" t="s">
        <v>1250</v>
      </c>
      <c r="B666" s="95" t="s">
        <v>948</v>
      </c>
      <c r="C666" s="15" t="s">
        <v>55</v>
      </c>
      <c r="D666" s="41">
        <v>9781835626139</v>
      </c>
      <c r="E666" s="94" t="s">
        <v>1273</v>
      </c>
      <c r="F666" s="94" t="s">
        <v>1274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65" t="s">
        <v>1250</v>
      </c>
      <c r="B667" s="65" t="s">
        <v>948</v>
      </c>
      <c r="C667" s="15" t="s">
        <v>55</v>
      </c>
      <c r="D667" s="41">
        <v>9781835625569</v>
      </c>
      <c r="E667" s="94" t="s">
        <v>1275</v>
      </c>
      <c r="F667" s="94" t="s">
        <v>1276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95" t="s">
        <v>1250</v>
      </c>
      <c r="B668" s="95" t="s">
        <v>948</v>
      </c>
      <c r="C668" s="15" t="s">
        <v>55</v>
      </c>
      <c r="D668" s="41">
        <v>9781835625552</v>
      </c>
      <c r="E668" s="94" t="s">
        <v>1277</v>
      </c>
      <c r="F668" s="94" t="s">
        <v>1278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65" t="s">
        <v>1250</v>
      </c>
      <c r="B669" s="65" t="s">
        <v>948</v>
      </c>
      <c r="C669" s="15" t="s">
        <v>55</v>
      </c>
      <c r="D669" s="41">
        <v>9781835625545</v>
      </c>
      <c r="E669" s="94" t="s">
        <v>1279</v>
      </c>
      <c r="F669" s="94" t="s">
        <v>1280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A670" s="95" t="s">
        <v>1250</v>
      </c>
      <c r="B670" s="95" t="s">
        <v>948</v>
      </c>
      <c r="C670" s="15" t="s">
        <v>55</v>
      </c>
      <c r="D670" s="41">
        <v>9781835625538</v>
      </c>
      <c r="E670" s="94" t="s">
        <v>1281</v>
      </c>
      <c r="F670" s="94" t="s">
        <v>1282</v>
      </c>
      <c r="H670" s="6">
        <v>13.99</v>
      </c>
      <c r="I670" s="6">
        <f t="shared" si="65"/>
        <v>11.658333333333333</v>
      </c>
      <c r="J670" s="15">
        <v>16</v>
      </c>
      <c r="K670" s="74">
        <v>0</v>
      </c>
      <c r="L670" s="71">
        <f t="shared" si="63"/>
        <v>0</v>
      </c>
      <c r="M670" s="72">
        <f t="shared" si="64"/>
        <v>5.9457500000000003</v>
      </c>
      <c r="N670" s="39"/>
    </row>
    <row r="671" spans="1:26" ht="15" customHeight="1" x14ac:dyDescent="0.2">
      <c r="D671" s="41"/>
      <c r="J671" s="15"/>
      <c r="N671" s="75">
        <f>SUM(L655:L670)</f>
        <v>0</v>
      </c>
    </row>
    <row r="672" spans="1:26" ht="15.75" customHeight="1" x14ac:dyDescent="0.2">
      <c r="A672" s="45" t="s">
        <v>1283</v>
      </c>
      <c r="B672" s="45"/>
      <c r="C672" s="46"/>
      <c r="D672" s="47"/>
      <c r="E672" s="48"/>
      <c r="F672" s="45"/>
      <c r="G672" s="45"/>
      <c r="H672" s="49"/>
      <c r="I672" s="49"/>
      <c r="J672" s="45"/>
      <c r="K672" s="50"/>
      <c r="L672" s="49"/>
      <c r="M672" s="49"/>
      <c r="N672" s="5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9781835621905</v>
      </c>
      <c r="E673" s="39" t="s">
        <v>1284</v>
      </c>
      <c r="F673" s="39" t="s">
        <v>1285</v>
      </c>
      <c r="G673" s="15"/>
      <c r="H673" s="6">
        <v>10.99</v>
      </c>
      <c r="I673" s="6">
        <f t="shared" ref="I673:I679" si="66">H673/1.2</f>
        <v>9.1583333333333332</v>
      </c>
      <c r="J673" s="15">
        <v>36</v>
      </c>
      <c r="K673" s="70">
        <v>0</v>
      </c>
      <c r="L673" s="71">
        <f t="shared" ref="L673:L679" si="67">SUM(M673*K673)</f>
        <v>0</v>
      </c>
      <c r="M673" s="72">
        <f t="shared" ref="M673:M679" si="68">I673-(I673*$H$26)</f>
        <v>4.67075</v>
      </c>
      <c r="N673" s="72"/>
      <c r="O673" s="54"/>
    </row>
    <row r="674" spans="1:15" ht="15.75" customHeight="1" x14ac:dyDescent="0.2">
      <c r="A674" s="39" t="s">
        <v>1283</v>
      </c>
      <c r="B674" s="39" t="s">
        <v>61</v>
      </c>
      <c r="C674" s="66" t="s">
        <v>52</v>
      </c>
      <c r="D674" s="41">
        <v>9781804179536</v>
      </c>
      <c r="E674" s="39" t="s">
        <v>1286</v>
      </c>
      <c r="F674" s="39" t="s">
        <v>1287</v>
      </c>
      <c r="G674" s="15"/>
      <c r="H674" s="6">
        <v>10.99</v>
      </c>
      <c r="I674" s="6">
        <f t="shared" si="66"/>
        <v>9.1583333333333332</v>
      </c>
      <c r="J674" s="15">
        <v>36</v>
      </c>
      <c r="K674" s="70">
        <v>0</v>
      </c>
      <c r="L674" s="71">
        <f t="shared" si="67"/>
        <v>0</v>
      </c>
      <c r="M674" s="72">
        <f t="shared" si="68"/>
        <v>4.67075</v>
      </c>
      <c r="N674" s="72"/>
      <c r="O674" s="73"/>
    </row>
    <row r="675" spans="1:15" ht="15.75" customHeight="1" x14ac:dyDescent="0.2">
      <c r="A675" s="39" t="s">
        <v>1283</v>
      </c>
      <c r="B675" s="39" t="s">
        <v>61</v>
      </c>
      <c r="C675" s="113" t="s">
        <v>52</v>
      </c>
      <c r="D675" s="41">
        <v>9781804178799</v>
      </c>
      <c r="E675" s="39" t="s">
        <v>1288</v>
      </c>
      <c r="F675" s="39" t="s">
        <v>1289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113" t="s">
        <v>52</v>
      </c>
      <c r="D676" s="41">
        <v>9781804178287</v>
      </c>
      <c r="E676" s="39" t="s">
        <v>1290</v>
      </c>
      <c r="F676" s="39" t="s">
        <v>1291</v>
      </c>
      <c r="G676" s="15"/>
      <c r="H676" s="6">
        <v>10.99</v>
      </c>
      <c r="I676" s="6">
        <f t="shared" si="66"/>
        <v>9.1583333333333332</v>
      </c>
      <c r="J676" s="15">
        <v>36</v>
      </c>
      <c r="K676" s="74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9781804176979</v>
      </c>
      <c r="E677" s="39" t="s">
        <v>1292</v>
      </c>
      <c r="F677" s="39" t="s">
        <v>1293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9781787558700</v>
      </c>
      <c r="E678" s="39" t="s">
        <v>1294</v>
      </c>
      <c r="F678" s="39" t="s">
        <v>1295</v>
      </c>
      <c r="G678" s="15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54"/>
    </row>
    <row r="679" spans="1:15" ht="15.75" customHeight="1" x14ac:dyDescent="0.2">
      <c r="A679" s="39" t="s">
        <v>1283</v>
      </c>
      <c r="B679" s="39" t="s">
        <v>61</v>
      </c>
      <c r="C679" s="39" t="s">
        <v>55</v>
      </c>
      <c r="D679" s="41">
        <v>9781786645661</v>
      </c>
      <c r="E679" s="39" t="s">
        <v>1296</v>
      </c>
      <c r="F679" s="39" t="s">
        <v>1297</v>
      </c>
      <c r="G679" s="114"/>
      <c r="H679" s="6">
        <v>10.99</v>
      </c>
      <c r="I679" s="6">
        <f t="shared" si="66"/>
        <v>9.1583333333333332</v>
      </c>
      <c r="J679" s="15">
        <v>36</v>
      </c>
      <c r="K679" s="70">
        <v>0</v>
      </c>
      <c r="L679" s="71">
        <f t="shared" si="67"/>
        <v>0</v>
      </c>
      <c r="M679" s="72">
        <f t="shared" si="68"/>
        <v>4.67075</v>
      </c>
      <c r="N679" s="72"/>
      <c r="O679" s="115"/>
    </row>
    <row r="680" spans="1:15" ht="15.75" customHeight="1" x14ac:dyDescent="0.2">
      <c r="A680" s="15"/>
      <c r="B680" s="15"/>
      <c r="C680" s="15"/>
      <c r="D680" s="41"/>
      <c r="E680" s="15"/>
      <c r="F680" s="15"/>
      <c r="G680" s="15"/>
      <c r="H680" s="6"/>
      <c r="I680" s="6"/>
      <c r="J680" s="15"/>
      <c r="K680" s="15"/>
      <c r="L680" s="15"/>
      <c r="M680" s="72"/>
      <c r="N680" s="76">
        <f>SUM(L673:L679)</f>
        <v>0</v>
      </c>
      <c r="O680" s="54"/>
    </row>
    <row r="681" spans="1:15" ht="15.75" customHeight="1" x14ac:dyDescent="0.2">
      <c r="A681" s="45" t="s">
        <v>1298</v>
      </c>
      <c r="B681" s="45"/>
      <c r="C681" s="46"/>
      <c r="D681" s="47"/>
      <c r="E681" s="48"/>
      <c r="F681" s="45"/>
      <c r="G681" s="45"/>
      <c r="H681" s="49"/>
      <c r="I681" s="49"/>
      <c r="J681" s="45"/>
      <c r="K681" s="50"/>
      <c r="L681" s="49"/>
      <c r="M681" s="49"/>
      <c r="N681" s="52"/>
      <c r="O681" s="54"/>
    </row>
    <row r="682" spans="1:15" ht="15.75" customHeight="1" x14ac:dyDescent="0.2">
      <c r="A682" s="39" t="s">
        <v>1298</v>
      </c>
      <c r="B682" s="39" t="s">
        <v>948</v>
      </c>
      <c r="C682" s="66" t="s">
        <v>52</v>
      </c>
      <c r="D682" s="41">
        <v>9781835621851</v>
      </c>
      <c r="E682" s="39" t="s">
        <v>1299</v>
      </c>
      <c r="F682" s="39" t="s">
        <v>1300</v>
      </c>
      <c r="G682" s="15"/>
      <c r="H682" s="6">
        <v>13.99</v>
      </c>
      <c r="I682" s="6">
        <f t="shared" ref="I682:I684" si="69">H682/1.2</f>
        <v>11.658333333333333</v>
      </c>
      <c r="J682" s="15">
        <v>16</v>
      </c>
      <c r="K682" s="70">
        <v>0</v>
      </c>
      <c r="L682" s="71">
        <f t="shared" ref="L682:L684" si="70">SUM(M682*K682)</f>
        <v>0</v>
      </c>
      <c r="M682" s="72">
        <f t="shared" ref="M682:M684" si="71">I682-(I682*$H$26)</f>
        <v>5.9457500000000003</v>
      </c>
      <c r="N682" s="72"/>
      <c r="O682" s="54"/>
    </row>
    <row r="683" spans="1:15" ht="15" customHeight="1" x14ac:dyDescent="0.2">
      <c r="A683" s="39" t="s">
        <v>1298</v>
      </c>
      <c r="B683" s="39" t="s">
        <v>948</v>
      </c>
      <c r="C683" s="66" t="s">
        <v>52</v>
      </c>
      <c r="D683" s="41">
        <v>9781835621844</v>
      </c>
      <c r="E683" s="39" t="s">
        <v>1301</v>
      </c>
      <c r="F683" s="39" t="s">
        <v>1302</v>
      </c>
      <c r="G683" s="15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54"/>
    </row>
    <row r="684" spans="1:15" ht="16" x14ac:dyDescent="0.2">
      <c r="A684" s="39" t="s">
        <v>1298</v>
      </c>
      <c r="B684" s="39" t="s">
        <v>948</v>
      </c>
      <c r="C684" s="39" t="s">
        <v>55</v>
      </c>
      <c r="D684" s="41">
        <v>9781839644689</v>
      </c>
      <c r="E684" s="39" t="s">
        <v>1303</v>
      </c>
      <c r="F684" s="39" t="s">
        <v>1304</v>
      </c>
      <c r="G684" s="21"/>
      <c r="H684" s="6">
        <v>13.99</v>
      </c>
      <c r="I684" s="6">
        <f t="shared" si="69"/>
        <v>11.658333333333333</v>
      </c>
      <c r="J684" s="15">
        <v>16</v>
      </c>
      <c r="K684" s="70">
        <v>0</v>
      </c>
      <c r="L684" s="71">
        <f t="shared" si="70"/>
        <v>0</v>
      </c>
      <c r="M684" s="72">
        <f t="shared" si="71"/>
        <v>5.9457500000000003</v>
      </c>
      <c r="N684" s="72"/>
      <c r="O684" s="116"/>
    </row>
    <row r="685" spans="1:15" ht="15.75" customHeight="1" x14ac:dyDescent="0.2">
      <c r="A685" s="15"/>
      <c r="B685" s="15"/>
      <c r="C685" s="15"/>
      <c r="D685" s="41"/>
      <c r="E685" s="15"/>
      <c r="F685" s="15"/>
      <c r="G685" s="15"/>
      <c r="H685" s="6"/>
      <c r="I685" s="6"/>
      <c r="J685" s="15"/>
      <c r="K685" s="15"/>
      <c r="L685" s="15"/>
      <c r="M685" s="72"/>
      <c r="N685" s="76">
        <f>SUM(L682:L684)</f>
        <v>0</v>
      </c>
      <c r="O685" s="54"/>
    </row>
    <row r="686" spans="1:15" ht="15.75" customHeight="1" x14ac:dyDescent="0.2">
      <c r="A686" s="45" t="s">
        <v>1305</v>
      </c>
      <c r="B686" s="45"/>
      <c r="C686" s="46"/>
      <c r="D686" s="47"/>
      <c r="E686" s="48"/>
      <c r="F686" s="45"/>
      <c r="G686" s="45"/>
      <c r="H686" s="49"/>
      <c r="I686" s="49"/>
      <c r="J686" s="45"/>
      <c r="K686" s="50"/>
      <c r="L686" s="49"/>
      <c r="M686" s="49"/>
      <c r="N686" s="52"/>
      <c r="O686" s="54"/>
    </row>
    <row r="687" spans="1:15" ht="15.75" customHeight="1" x14ac:dyDescent="0.2">
      <c r="A687" s="39" t="s">
        <v>1305</v>
      </c>
      <c r="B687" s="39" t="s">
        <v>643</v>
      </c>
      <c r="C687" s="66" t="s">
        <v>52</v>
      </c>
      <c r="D687" s="67">
        <v>9781835625583</v>
      </c>
      <c r="E687" s="68" t="s">
        <v>1306</v>
      </c>
      <c r="F687" s="65" t="s">
        <v>1307</v>
      </c>
      <c r="G687" s="65"/>
      <c r="H687" s="6">
        <v>10.99</v>
      </c>
      <c r="I687" s="6">
        <f t="shared" ref="I687:I693" si="72">H687/1.2</f>
        <v>9.1583333333333332</v>
      </c>
      <c r="J687" s="15">
        <v>36</v>
      </c>
      <c r="K687" s="70">
        <v>0</v>
      </c>
      <c r="L687" s="71">
        <f t="shared" ref="L687:L693" si="73">SUM(M687*K687)</f>
        <v>0</v>
      </c>
      <c r="M687" s="72">
        <f t="shared" ref="M687:M693" si="74">I687-(I687*$H$26)</f>
        <v>4.67075</v>
      </c>
      <c r="N687" s="64"/>
      <c r="O687" s="54"/>
    </row>
    <row r="688" spans="1:15" ht="16" x14ac:dyDescent="0.2">
      <c r="A688" s="39" t="s">
        <v>1305</v>
      </c>
      <c r="B688" s="39" t="s">
        <v>643</v>
      </c>
      <c r="C688" s="66" t="s">
        <v>52</v>
      </c>
      <c r="D688" s="67">
        <v>9781835625576</v>
      </c>
      <c r="E688" s="68" t="s">
        <v>1308</v>
      </c>
      <c r="F688" s="65" t="s">
        <v>1309</v>
      </c>
      <c r="G688" s="6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64"/>
      <c r="O688" s="54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9781804179550</v>
      </c>
      <c r="E689" s="39" t="s">
        <v>1310</v>
      </c>
      <c r="F689" s="39" t="s">
        <v>1311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66" t="s">
        <v>52</v>
      </c>
      <c r="D690" s="41">
        <v>9781804179543</v>
      </c>
      <c r="E690" s="39" t="s">
        <v>1312</v>
      </c>
      <c r="F690" s="39" t="s">
        <v>1313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73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9781804176993</v>
      </c>
      <c r="E691" s="39" t="s">
        <v>1314</v>
      </c>
      <c r="F691" s="39" t="s">
        <v>1315</v>
      </c>
      <c r="G691" s="15"/>
      <c r="H691" s="6">
        <v>10.99</v>
      </c>
      <c r="I691" s="6">
        <f t="shared" si="72"/>
        <v>9.1583333333333332</v>
      </c>
      <c r="J691" s="15">
        <v>36</v>
      </c>
      <c r="K691" s="70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9781804176986</v>
      </c>
      <c r="E692" s="39" t="s">
        <v>1316</v>
      </c>
      <c r="F692" s="39" t="s">
        <v>1317</v>
      </c>
      <c r="G692" s="15"/>
      <c r="H692" s="6">
        <v>10.99</v>
      </c>
      <c r="I692" s="6">
        <f t="shared" si="72"/>
        <v>9.1583333333333332</v>
      </c>
      <c r="J692" s="15">
        <v>36</v>
      </c>
      <c r="K692" s="74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39" t="s">
        <v>1305</v>
      </c>
      <c r="B693" s="39" t="s">
        <v>643</v>
      </c>
      <c r="C693" s="39" t="s">
        <v>55</v>
      </c>
      <c r="D693" s="41">
        <v>9781839648984</v>
      </c>
      <c r="E693" s="39" t="s">
        <v>1318</v>
      </c>
      <c r="F693" s="39" t="s">
        <v>1319</v>
      </c>
      <c r="G693" s="15"/>
      <c r="H693" s="6">
        <v>10.99</v>
      </c>
      <c r="I693" s="6">
        <f t="shared" si="72"/>
        <v>9.1583333333333332</v>
      </c>
      <c r="J693" s="15">
        <v>36</v>
      </c>
      <c r="K693" s="70">
        <v>0</v>
      </c>
      <c r="L693" s="71">
        <f t="shared" si="73"/>
        <v>0</v>
      </c>
      <c r="M693" s="72">
        <f t="shared" si="74"/>
        <v>4.67075</v>
      </c>
      <c r="N693" s="72"/>
      <c r="O693" s="54"/>
    </row>
    <row r="694" spans="1:26" ht="15.75" customHeight="1" x14ac:dyDescent="0.2">
      <c r="A694" s="15"/>
      <c r="B694" s="15"/>
      <c r="C694" s="15"/>
      <c r="D694" s="41"/>
      <c r="E694" s="15"/>
      <c r="F694" s="15"/>
      <c r="G694" s="15"/>
      <c r="H694" s="6"/>
      <c r="I694" s="6"/>
      <c r="J694" s="15"/>
      <c r="K694" s="15"/>
      <c r="L694" s="15"/>
      <c r="M694" s="72"/>
      <c r="N694" s="76">
        <f>SUM(L688:L693)</f>
        <v>0</v>
      </c>
      <c r="O694" s="54"/>
    </row>
    <row r="695" spans="1:26" ht="15" customHeight="1" x14ac:dyDescent="0.2">
      <c r="A695" s="45" t="s">
        <v>1320</v>
      </c>
      <c r="B695" s="45"/>
      <c r="C695" s="46"/>
      <c r="D695" s="47"/>
      <c r="E695" s="48"/>
      <c r="F695" s="45"/>
      <c r="G695" s="45"/>
      <c r="H695" s="49"/>
      <c r="I695" s="49"/>
      <c r="J695" s="45"/>
      <c r="K695" s="50"/>
      <c r="L695" s="49"/>
      <c r="M695" s="49"/>
      <c r="N695" s="52"/>
      <c r="O695" s="54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9781835627013</v>
      </c>
      <c r="E696" s="39" t="s">
        <v>1322</v>
      </c>
      <c r="F696" s="39" t="s">
        <v>1323</v>
      </c>
      <c r="G696" s="15"/>
      <c r="H696" s="6">
        <v>5.99</v>
      </c>
      <c r="I696" s="6">
        <f t="shared" ref="I696:I730" si="75">H696/1.2</f>
        <v>4.9916666666666671</v>
      </c>
      <c r="J696" s="15">
        <v>48</v>
      </c>
      <c r="K696" s="70">
        <v>0</v>
      </c>
      <c r="L696" s="71">
        <f t="shared" ref="L696:L730" si="76">SUM(M696*K696)</f>
        <v>0</v>
      </c>
      <c r="M696" s="72">
        <f t="shared" ref="M696:M730" si="77">I696-(I696*$H$26)</f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" customHeight="1" x14ac:dyDescent="0.2">
      <c r="A697" s="39" t="s">
        <v>1321</v>
      </c>
      <c r="B697" s="39" t="s">
        <v>79</v>
      </c>
      <c r="C697" s="66" t="s">
        <v>52</v>
      </c>
      <c r="D697" s="41">
        <v>9781835627020</v>
      </c>
      <c r="E697" s="39" t="s">
        <v>1324</v>
      </c>
      <c r="F697" s="39" t="s">
        <v>1325</v>
      </c>
      <c r="G697" s="15"/>
      <c r="H697" s="6">
        <v>5.99</v>
      </c>
      <c r="I697" s="6">
        <f t="shared" si="75"/>
        <v>4.9916666666666671</v>
      </c>
      <c r="J697" s="15">
        <v>48</v>
      </c>
      <c r="K697" s="70">
        <v>0</v>
      </c>
      <c r="L697" s="71">
        <f t="shared" si="76"/>
        <v>0</v>
      </c>
      <c r="M697" s="72">
        <f t="shared" si="77"/>
        <v>2.5457500000000004</v>
      </c>
      <c r="N697" s="76"/>
      <c r="O697" s="54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s="138" customFormat="1" ht="15.75" customHeight="1" x14ac:dyDescent="0.2">
      <c r="A698" s="39" t="s">
        <v>1321</v>
      </c>
      <c r="B698" s="30" t="s">
        <v>79</v>
      </c>
      <c r="C698" s="66" t="s">
        <v>52</v>
      </c>
      <c r="D698" s="41">
        <v>9781835627655</v>
      </c>
      <c r="E698" s="39" t="s">
        <v>1326</v>
      </c>
      <c r="F698" s="30" t="s">
        <v>1327</v>
      </c>
      <c r="G698" s="15"/>
      <c r="H698" s="6">
        <v>5.99</v>
      </c>
      <c r="I698" s="6">
        <f t="shared" si="75"/>
        <v>4.9916666666666671</v>
      </c>
      <c r="J698" s="15">
        <v>48</v>
      </c>
      <c r="K698" s="70">
        <v>0</v>
      </c>
      <c r="L698" s="71">
        <f t="shared" si="76"/>
        <v>0</v>
      </c>
      <c r="M698" s="72">
        <f t="shared" si="77"/>
        <v>2.5457500000000004</v>
      </c>
      <c r="N698" s="72"/>
      <c r="O698" s="54"/>
    </row>
    <row r="699" spans="1:26" s="138" customFormat="1" ht="15.75" customHeight="1" x14ac:dyDescent="0.2">
      <c r="A699" s="39" t="s">
        <v>1321</v>
      </c>
      <c r="B699" s="30" t="s">
        <v>79</v>
      </c>
      <c r="C699" s="66" t="s">
        <v>52</v>
      </c>
      <c r="D699" s="41">
        <v>9781835627662</v>
      </c>
      <c r="E699" s="39" t="s">
        <v>1328</v>
      </c>
      <c r="F699" s="30" t="s">
        <v>1329</v>
      </c>
      <c r="G699" s="15"/>
      <c r="H699" s="6">
        <v>5.99</v>
      </c>
      <c r="I699" s="6">
        <f t="shared" si="75"/>
        <v>4.9916666666666671</v>
      </c>
      <c r="J699" s="15">
        <v>48</v>
      </c>
      <c r="K699" s="70">
        <v>0</v>
      </c>
      <c r="L699" s="71">
        <f t="shared" si="76"/>
        <v>0</v>
      </c>
      <c r="M699" s="72">
        <f t="shared" si="77"/>
        <v>2.5457500000000004</v>
      </c>
      <c r="N699" s="72"/>
      <c r="O699" s="54"/>
    </row>
    <row r="700" spans="1:26" ht="15.75" customHeight="1" x14ac:dyDescent="0.2">
      <c r="A700" s="79" t="s">
        <v>1321</v>
      </c>
      <c r="B700" s="81" t="s">
        <v>79</v>
      </c>
      <c r="C700" s="85">
        <v>46204</v>
      </c>
      <c r="D700" s="78">
        <v>9781835629147</v>
      </c>
      <c r="E700" s="79" t="s">
        <v>1330</v>
      </c>
      <c r="F700" s="81" t="s">
        <v>1331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" customHeight="1" x14ac:dyDescent="0.2">
      <c r="A701" s="79" t="s">
        <v>1321</v>
      </c>
      <c r="B701" s="81" t="s">
        <v>79</v>
      </c>
      <c r="C701" s="85">
        <v>46204</v>
      </c>
      <c r="D701" s="78">
        <v>9781835629154</v>
      </c>
      <c r="E701" s="79" t="s">
        <v>1332</v>
      </c>
      <c r="F701" s="81" t="s">
        <v>1333</v>
      </c>
      <c r="G701" s="21"/>
      <c r="H701" s="60">
        <v>5.99</v>
      </c>
      <c r="I701" s="60">
        <f t="shared" si="75"/>
        <v>4.9916666666666671</v>
      </c>
      <c r="J701" s="21">
        <v>48</v>
      </c>
      <c r="K701" s="61">
        <v>0</v>
      </c>
      <c r="L701" s="62">
        <f t="shared" si="76"/>
        <v>0</v>
      </c>
      <c r="M701" s="63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9781835625644</v>
      </c>
      <c r="E702" s="94" t="s">
        <v>1334</v>
      </c>
      <c r="F702" s="30" t="s">
        <v>1335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9781835625637</v>
      </c>
      <c r="E703" s="94" t="s">
        <v>1336</v>
      </c>
      <c r="F703" s="30" t="s">
        <v>1337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</row>
    <row r="704" spans="1:26" ht="15.75" customHeight="1" x14ac:dyDescent="0.2">
      <c r="A704" s="39" t="s">
        <v>1321</v>
      </c>
      <c r="B704" s="30" t="s">
        <v>79</v>
      </c>
      <c r="C704" s="32" t="s">
        <v>55</v>
      </c>
      <c r="D704" s="41">
        <v>9781835622025</v>
      </c>
      <c r="E704" s="94" t="s">
        <v>1338</v>
      </c>
      <c r="F704" s="30" t="s">
        <v>1339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6" x14ac:dyDescent="0.2">
      <c r="A705" s="39" t="s">
        <v>1321</v>
      </c>
      <c r="B705" s="30" t="s">
        <v>79</v>
      </c>
      <c r="C705" s="32" t="s">
        <v>55</v>
      </c>
      <c r="D705" s="41">
        <v>9781835622018</v>
      </c>
      <c r="E705" s="94" t="s">
        <v>1340</v>
      </c>
      <c r="F705" s="30" t="s">
        <v>1341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9781804178829</v>
      </c>
      <c r="E706" s="94" t="s">
        <v>1342</v>
      </c>
      <c r="F706" s="30" t="s">
        <v>1343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9781804178812</v>
      </c>
      <c r="E707" s="94" t="s">
        <v>1344</v>
      </c>
      <c r="F707" s="30" t="s">
        <v>1345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9781804178805</v>
      </c>
      <c r="E708" s="94" t="s">
        <v>1346</v>
      </c>
      <c r="F708" s="30" t="s">
        <v>1347</v>
      </c>
      <c r="G708" s="15"/>
      <c r="H708" s="6">
        <v>5.99</v>
      </c>
      <c r="I708" s="6">
        <f t="shared" si="75"/>
        <v>4.9916666666666671</v>
      </c>
      <c r="J708" s="15">
        <v>48</v>
      </c>
      <c r="K708" s="70">
        <v>0</v>
      </c>
      <c r="L708" s="71">
        <f t="shared" si="76"/>
        <v>0</v>
      </c>
      <c r="M708" s="72">
        <f t="shared" si="77"/>
        <v>2.5457500000000004</v>
      </c>
      <c r="N708" s="72"/>
      <c r="O708" s="54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9781804177525</v>
      </c>
      <c r="E709" s="94" t="s">
        <v>1348</v>
      </c>
      <c r="F709" s="30" t="s">
        <v>1349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9781804177518</v>
      </c>
      <c r="E710" s="94" t="s">
        <v>1350</v>
      </c>
      <c r="F710" s="30" t="s">
        <v>1351</v>
      </c>
      <c r="G710" s="15"/>
      <c r="H710" s="6">
        <v>5.99</v>
      </c>
      <c r="I710" s="6">
        <f t="shared" si="75"/>
        <v>4.9916666666666671</v>
      </c>
      <c r="J710" s="15">
        <v>48</v>
      </c>
      <c r="K710" s="74">
        <v>0</v>
      </c>
      <c r="L710" s="71">
        <f t="shared" si="76"/>
        <v>0</v>
      </c>
      <c r="M710" s="72">
        <f t="shared" si="77"/>
        <v>2.5457500000000004</v>
      </c>
      <c r="N710" s="72"/>
      <c r="O710" s="54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9781804177501</v>
      </c>
      <c r="E711" s="94" t="s">
        <v>1352</v>
      </c>
      <c r="F711" s="30" t="s">
        <v>1353</v>
      </c>
      <c r="G711" s="114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115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9781804176436</v>
      </c>
      <c r="E712" s="94" t="s">
        <v>1354</v>
      </c>
      <c r="F712" s="30" t="s">
        <v>1355</v>
      </c>
      <c r="G712" s="15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54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9781804176429</v>
      </c>
      <c r="E713" s="94" t="s">
        <v>1356</v>
      </c>
      <c r="F713" s="30" t="s">
        <v>1357</v>
      </c>
      <c r="G713" s="114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72"/>
      <c r="O713" s="115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9781804176412</v>
      </c>
      <c r="E714" s="94" t="s">
        <v>1358</v>
      </c>
      <c r="F714" s="30" t="s">
        <v>1359</v>
      </c>
      <c r="G714" s="117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18"/>
      <c r="O714" s="115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9781804173060</v>
      </c>
      <c r="E715" s="94" t="s">
        <v>1360</v>
      </c>
      <c r="F715" s="30" t="s">
        <v>1361</v>
      </c>
      <c r="G715" s="117"/>
      <c r="H715" s="6">
        <v>5.99</v>
      </c>
      <c r="I715" s="6">
        <f t="shared" si="75"/>
        <v>4.9916666666666671</v>
      </c>
      <c r="J715" s="15">
        <v>48</v>
      </c>
      <c r="K715" s="70">
        <v>0</v>
      </c>
      <c r="L715" s="71">
        <f t="shared" si="76"/>
        <v>0</v>
      </c>
      <c r="M715" s="72">
        <f t="shared" si="77"/>
        <v>2.5457500000000004</v>
      </c>
      <c r="N715" s="118"/>
      <c r="O715" s="115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9781804171981</v>
      </c>
      <c r="E716" s="94" t="s">
        <v>1362</v>
      </c>
      <c r="F716" s="30" t="s">
        <v>1363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115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9781804171967</v>
      </c>
      <c r="E717" s="94" t="s">
        <v>1364</v>
      </c>
      <c r="F717" s="30" t="s">
        <v>1365</v>
      </c>
      <c r="G717" s="15"/>
      <c r="H717" s="6">
        <v>5.99</v>
      </c>
      <c r="I717" s="6">
        <f t="shared" si="75"/>
        <v>4.9916666666666671</v>
      </c>
      <c r="J717" s="15">
        <v>48</v>
      </c>
      <c r="K717" s="74">
        <v>0</v>
      </c>
      <c r="L717" s="71">
        <f t="shared" si="76"/>
        <v>0</v>
      </c>
      <c r="M717" s="72">
        <f t="shared" si="77"/>
        <v>2.5457500000000004</v>
      </c>
      <c r="N717" s="72"/>
      <c r="O717" s="54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9781839647208</v>
      </c>
      <c r="E718" s="94" t="s">
        <v>1366</v>
      </c>
      <c r="F718" s="30" t="s">
        <v>1367</v>
      </c>
      <c r="G718" s="114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18"/>
      <c r="O718" s="115"/>
    </row>
    <row r="719" spans="1:26" ht="15.75" customHeight="1" x14ac:dyDescent="0.2">
      <c r="A719" s="39" t="s">
        <v>1321</v>
      </c>
      <c r="B719" s="30" t="s">
        <v>79</v>
      </c>
      <c r="C719" s="32" t="s">
        <v>55</v>
      </c>
      <c r="D719" s="41">
        <v>9781839647192</v>
      </c>
      <c r="E719" s="94" t="s">
        <v>1368</v>
      </c>
      <c r="F719" s="30" t="s">
        <v>1369</v>
      </c>
      <c r="G719" s="114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118"/>
      <c r="O719" s="115"/>
    </row>
    <row r="720" spans="1:26" ht="15.75" customHeight="1" x14ac:dyDescent="0.2">
      <c r="A720" s="39" t="s">
        <v>1321</v>
      </c>
      <c r="B720" s="39" t="s">
        <v>79</v>
      </c>
      <c r="C720" s="15" t="s">
        <v>55</v>
      </c>
      <c r="D720" s="41">
        <v>9781839642852</v>
      </c>
      <c r="E720" s="39" t="s">
        <v>1370</v>
      </c>
      <c r="F720" s="39" t="s">
        <v>1371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15" ht="15" customHeight="1" x14ac:dyDescent="0.2">
      <c r="A721" s="39" t="s">
        <v>1321</v>
      </c>
      <c r="B721" s="30" t="s">
        <v>79</v>
      </c>
      <c r="C721" s="32" t="s">
        <v>55</v>
      </c>
      <c r="D721" s="41">
        <v>9781839642814</v>
      </c>
      <c r="E721" s="94" t="s">
        <v>1372</v>
      </c>
      <c r="F721" s="30" t="s">
        <v>1373</v>
      </c>
      <c r="G721" s="15"/>
      <c r="H721" s="6">
        <v>5.99</v>
      </c>
      <c r="I721" s="6">
        <f t="shared" si="75"/>
        <v>4.9916666666666671</v>
      </c>
      <c r="J721" s="15">
        <v>48</v>
      </c>
      <c r="K721" s="70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9781787559189</v>
      </c>
      <c r="E722" s="94" t="s">
        <v>1374</v>
      </c>
      <c r="F722" s="30" t="s">
        <v>1375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9781787559172</v>
      </c>
      <c r="E723" s="94" t="s">
        <v>1376</v>
      </c>
      <c r="F723" s="30" t="s">
        <v>1377</v>
      </c>
      <c r="G723" s="15"/>
      <c r="H723" s="6">
        <v>5.99</v>
      </c>
      <c r="I723" s="6">
        <f t="shared" si="75"/>
        <v>4.9916666666666671</v>
      </c>
      <c r="J723" s="15">
        <v>48</v>
      </c>
      <c r="K723" s="74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.75" customHeight="1" x14ac:dyDescent="0.2">
      <c r="A724" s="39" t="s">
        <v>1321</v>
      </c>
      <c r="B724" s="30" t="s">
        <v>79</v>
      </c>
      <c r="C724" s="32" t="s">
        <v>55</v>
      </c>
      <c r="D724" s="41">
        <v>9781787559165</v>
      </c>
      <c r="E724" s="94" t="s">
        <v>1378</v>
      </c>
      <c r="F724" s="30" t="s">
        <v>1379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9781787559141</v>
      </c>
      <c r="E725" s="94" t="s">
        <v>1380</v>
      </c>
      <c r="F725" s="30" t="s">
        <v>1381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9781787559097</v>
      </c>
      <c r="E726" s="94" t="s">
        <v>1382</v>
      </c>
      <c r="F726" s="30" t="s">
        <v>1383</v>
      </c>
      <c r="G726" s="15"/>
      <c r="H726" s="6">
        <v>5.99</v>
      </c>
      <c r="I726" s="6">
        <f t="shared" si="75"/>
        <v>4.9916666666666671</v>
      </c>
      <c r="J726" s="15">
        <v>48</v>
      </c>
      <c r="K726" s="70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9781787559110</v>
      </c>
      <c r="E727" s="94" t="s">
        <v>1384</v>
      </c>
      <c r="F727" s="30" t="s">
        <v>1385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9781787559134</v>
      </c>
      <c r="E728" s="94" t="s">
        <v>1386</v>
      </c>
      <c r="F728" s="30" t="s">
        <v>1387</v>
      </c>
      <c r="G728" s="15"/>
      <c r="H728" s="6">
        <v>5.99</v>
      </c>
      <c r="I728" s="6">
        <f t="shared" si="75"/>
        <v>4.9916666666666671</v>
      </c>
      <c r="J728" s="15">
        <v>48</v>
      </c>
      <c r="K728" s="74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9781787559127</v>
      </c>
      <c r="E729" s="94" t="s">
        <v>1388</v>
      </c>
      <c r="F729" s="30" t="s">
        <v>1389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 t="s">
        <v>1321</v>
      </c>
      <c r="B730" s="30" t="s">
        <v>79</v>
      </c>
      <c r="C730" s="32" t="s">
        <v>55</v>
      </c>
      <c r="D730" s="41">
        <v>9781787559103</v>
      </c>
      <c r="E730" s="94" t="s">
        <v>1390</v>
      </c>
      <c r="F730" s="30" t="s">
        <v>1391</v>
      </c>
      <c r="G730" s="15"/>
      <c r="H730" s="6">
        <v>5.99</v>
      </c>
      <c r="I730" s="6">
        <f t="shared" si="75"/>
        <v>4.9916666666666671</v>
      </c>
      <c r="J730" s="15">
        <v>48</v>
      </c>
      <c r="K730" s="70">
        <v>0</v>
      </c>
      <c r="L730" s="71">
        <f t="shared" si="76"/>
        <v>0</v>
      </c>
      <c r="M730" s="72">
        <f t="shared" si="77"/>
        <v>2.5457500000000004</v>
      </c>
      <c r="N730" s="72"/>
      <c r="O730" s="54"/>
    </row>
    <row r="731" spans="1:15" ht="15" customHeight="1" x14ac:dyDescent="0.2">
      <c r="A731" s="39"/>
      <c r="B731" s="39"/>
      <c r="C731" s="39"/>
      <c r="D731" s="41"/>
      <c r="E731" s="39"/>
      <c r="F731" s="39"/>
      <c r="G731" s="15"/>
      <c r="H731" s="6"/>
      <c r="I731" s="6"/>
      <c r="J731" s="15"/>
      <c r="K731" s="30"/>
      <c r="L731" s="30"/>
      <c r="M731" s="72"/>
      <c r="N731" s="76">
        <f>SUM(L696:L730)</f>
        <v>0</v>
      </c>
      <c r="O731" s="54"/>
    </row>
    <row r="732" spans="1:15" ht="15" customHeight="1" x14ac:dyDescent="0.2">
      <c r="A732" s="45" t="s">
        <v>1392</v>
      </c>
      <c r="B732" s="45"/>
      <c r="C732" s="46"/>
      <c r="D732" s="47"/>
      <c r="E732" s="48"/>
      <c r="F732" s="45"/>
      <c r="G732" s="45"/>
      <c r="H732" s="49"/>
      <c r="I732" s="49"/>
      <c r="J732" s="45"/>
      <c r="K732" s="50"/>
      <c r="L732" s="49"/>
      <c r="M732" s="49"/>
      <c r="N732" s="52"/>
      <c r="O732" s="54"/>
    </row>
    <row r="733" spans="1:15" s="138" customFormat="1" ht="15" customHeight="1" x14ac:dyDescent="0.2">
      <c r="A733" s="39" t="s">
        <v>1393</v>
      </c>
      <c r="B733" s="30" t="s">
        <v>79</v>
      </c>
      <c r="C733" s="66" t="s">
        <v>52</v>
      </c>
      <c r="D733" s="104">
        <v>9781835627389</v>
      </c>
      <c r="E733" s="30" t="s">
        <v>1394</v>
      </c>
      <c r="F733" s="39" t="s">
        <v>1395</v>
      </c>
      <c r="G733" s="15"/>
      <c r="H733" s="6">
        <v>8.99</v>
      </c>
      <c r="I733" s="6">
        <f t="shared" ref="I733:I758" si="78">H733/1.2</f>
        <v>7.4916666666666671</v>
      </c>
      <c r="J733" s="15">
        <v>36</v>
      </c>
      <c r="K733" s="70">
        <v>0</v>
      </c>
      <c r="L733" s="71">
        <f t="shared" ref="L733:L758" si="79">SUM(M733*K733)</f>
        <v>0</v>
      </c>
      <c r="M733" s="72">
        <f t="shared" ref="M733:M758" si="80">I733-(I733*$H$26)</f>
        <v>3.8207500000000003</v>
      </c>
      <c r="N733" s="72"/>
      <c r="O733" s="54"/>
    </row>
    <row r="734" spans="1:15" s="138" customFormat="1" ht="15" customHeight="1" x14ac:dyDescent="0.2">
      <c r="A734" s="39" t="s">
        <v>1393</v>
      </c>
      <c r="B734" s="30" t="s">
        <v>79</v>
      </c>
      <c r="C734" s="66" t="s">
        <v>52</v>
      </c>
      <c r="D734" s="104">
        <v>9781835627372</v>
      </c>
      <c r="E734" s="30" t="s">
        <v>1396</v>
      </c>
      <c r="F734" s="39" t="s">
        <v>1397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9781835626184</v>
      </c>
      <c r="E735" s="30" t="s">
        <v>1398</v>
      </c>
      <c r="F735" s="94" t="s">
        <v>1399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9781835626177</v>
      </c>
      <c r="E736" s="30" t="s">
        <v>1400</v>
      </c>
      <c r="F736" s="94" t="s">
        <v>1401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15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9781835622223</v>
      </c>
      <c r="E737" s="30" t="s">
        <v>1402</v>
      </c>
      <c r="F737" s="94" t="s">
        <v>1403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15" ht="15" customHeight="1" x14ac:dyDescent="0.2">
      <c r="A738" s="39" t="s">
        <v>1393</v>
      </c>
      <c r="B738" s="30" t="s">
        <v>79</v>
      </c>
      <c r="C738" s="15" t="s">
        <v>55</v>
      </c>
      <c r="D738" s="104">
        <v>9781835622216</v>
      </c>
      <c r="E738" s="30" t="s">
        <v>1404</v>
      </c>
      <c r="F738" s="94" t="s">
        <v>1405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15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9781804179222</v>
      </c>
      <c r="E739" s="30" t="s">
        <v>1406</v>
      </c>
      <c r="F739" s="94" t="s">
        <v>1407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15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9781804179215</v>
      </c>
      <c r="E740" s="30" t="s">
        <v>1408</v>
      </c>
      <c r="F740" s="94" t="s">
        <v>1409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15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9781804177778</v>
      </c>
      <c r="E741" s="30" t="s">
        <v>1410</v>
      </c>
      <c r="F741" s="94" t="s">
        <v>1411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15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9781804177679</v>
      </c>
      <c r="E742" s="30" t="s">
        <v>1412</v>
      </c>
      <c r="F742" s="94" t="s">
        <v>1413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15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9781804176788</v>
      </c>
      <c r="E743" s="30" t="s">
        <v>1414</v>
      </c>
      <c r="F743" s="94" t="s">
        <v>1415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15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9781804173183</v>
      </c>
      <c r="E744" s="30" t="s">
        <v>1416</v>
      </c>
      <c r="F744" s="94" t="s">
        <v>1417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15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9781804173176</v>
      </c>
      <c r="E745" s="30" t="s">
        <v>1418</v>
      </c>
      <c r="F745" s="94" t="s">
        <v>1419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15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9781804172209</v>
      </c>
      <c r="E746" s="30" t="s">
        <v>1420</v>
      </c>
      <c r="F746" s="94" t="s">
        <v>1421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15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9781804172193</v>
      </c>
      <c r="E747" s="30" t="s">
        <v>1422</v>
      </c>
      <c r="F747" s="94" t="s">
        <v>1423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15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9781804172186</v>
      </c>
      <c r="E748" s="30" t="s">
        <v>1424</v>
      </c>
      <c r="F748" s="94" t="s">
        <v>1425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15" ht="15" customHeight="1" x14ac:dyDescent="0.2">
      <c r="A749" s="39" t="s">
        <v>1393</v>
      </c>
      <c r="B749" s="30" t="s">
        <v>79</v>
      </c>
      <c r="C749" s="15" t="s">
        <v>55</v>
      </c>
      <c r="D749" s="104">
        <v>9781804172179</v>
      </c>
      <c r="E749" s="30" t="s">
        <v>1426</v>
      </c>
      <c r="F749" s="94" t="s">
        <v>1427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15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9781839648649</v>
      </c>
      <c r="E750" s="30" t="s">
        <v>1428</v>
      </c>
      <c r="F750" s="94" t="s">
        <v>1429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15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9781839648632</v>
      </c>
      <c r="E751" s="30" t="s">
        <v>1430</v>
      </c>
      <c r="F751" s="94" t="s">
        <v>1431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15" ht="15" customHeight="1" x14ac:dyDescent="0.2">
      <c r="A752" s="39" t="s">
        <v>1393</v>
      </c>
      <c r="B752" s="30" t="s">
        <v>79</v>
      </c>
      <c r="C752" s="15" t="s">
        <v>55</v>
      </c>
      <c r="D752" s="104">
        <v>9781839648625</v>
      </c>
      <c r="E752" s="30" t="s">
        <v>1432</v>
      </c>
      <c r="F752" s="94" t="s">
        <v>1433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</row>
    <row r="753" spans="1:26" ht="15" customHeight="1" x14ac:dyDescent="0.2">
      <c r="A753" s="39" t="s">
        <v>1393</v>
      </c>
      <c r="B753" s="39" t="s">
        <v>79</v>
      </c>
      <c r="C753" s="15" t="s">
        <v>55</v>
      </c>
      <c r="D753" s="41">
        <v>9781839647581</v>
      </c>
      <c r="E753" s="39" t="s">
        <v>1434</v>
      </c>
      <c r="F753" s="39" t="s">
        <v>1435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9781839649059</v>
      </c>
      <c r="E754" s="30" t="s">
        <v>1436</v>
      </c>
      <c r="F754" s="39" t="s">
        <v>1437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26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9781839644870</v>
      </c>
      <c r="E755" s="30" t="s">
        <v>1438</v>
      </c>
      <c r="F755" s="94" t="s">
        <v>1439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26" ht="15" customHeight="1" x14ac:dyDescent="0.2">
      <c r="A756" s="39" t="s">
        <v>1393</v>
      </c>
      <c r="B756" s="30" t="s">
        <v>79</v>
      </c>
      <c r="C756" s="15" t="s">
        <v>55</v>
      </c>
      <c r="D756" s="104">
        <v>9781839644863</v>
      </c>
      <c r="E756" s="30" t="s">
        <v>1440</v>
      </c>
      <c r="F756" s="94" t="s">
        <v>1441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26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9781839644856</v>
      </c>
      <c r="E757" s="30" t="s">
        <v>1442</v>
      </c>
      <c r="F757" s="94" t="s">
        <v>1443</v>
      </c>
      <c r="G757" s="15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54"/>
    </row>
    <row r="758" spans="1:26" ht="15.75" customHeight="1" x14ac:dyDescent="0.2">
      <c r="A758" s="39" t="s">
        <v>1393</v>
      </c>
      <c r="B758" s="30" t="s">
        <v>79</v>
      </c>
      <c r="C758" s="15" t="s">
        <v>55</v>
      </c>
      <c r="D758" s="104">
        <v>9781839644726</v>
      </c>
      <c r="E758" s="30" t="s">
        <v>1444</v>
      </c>
      <c r="F758" s="94" t="s">
        <v>1445</v>
      </c>
      <c r="G758" s="114"/>
      <c r="H758" s="6">
        <v>8.99</v>
      </c>
      <c r="I758" s="6">
        <f t="shared" si="78"/>
        <v>7.4916666666666671</v>
      </c>
      <c r="J758" s="15">
        <v>36</v>
      </c>
      <c r="K758" s="70">
        <v>0</v>
      </c>
      <c r="L758" s="71">
        <f t="shared" si="79"/>
        <v>0</v>
      </c>
      <c r="M758" s="72">
        <f t="shared" si="80"/>
        <v>3.8207500000000003</v>
      </c>
      <c r="N758" s="72"/>
      <c r="O758" s="115"/>
    </row>
    <row r="759" spans="1:26" ht="15.75" customHeight="1" x14ac:dyDescent="0.2">
      <c r="A759" s="113"/>
      <c r="B759" s="113"/>
      <c r="C759" s="113"/>
      <c r="D759" s="19"/>
      <c r="E759" s="113"/>
      <c r="F759" s="113"/>
      <c r="G759" s="114"/>
      <c r="H759" s="43"/>
      <c r="I759" s="43"/>
      <c r="J759" s="114"/>
      <c r="K759" s="114"/>
      <c r="L759" s="114"/>
      <c r="M759" s="119"/>
      <c r="N759" s="76">
        <f>SUM(L733:L758)</f>
        <v>0</v>
      </c>
      <c r="O759" s="115"/>
    </row>
    <row r="760" spans="1:26" ht="15.75" customHeight="1" x14ac:dyDescent="0.2">
      <c r="A760" s="48" t="s">
        <v>1446</v>
      </c>
      <c r="B760" s="45"/>
      <c r="C760" s="46"/>
      <c r="D760" s="47"/>
      <c r="E760" s="48"/>
      <c r="F760" s="45"/>
      <c r="G760" s="45"/>
      <c r="H760" s="49"/>
      <c r="I760" s="49"/>
      <c r="J760" s="45"/>
      <c r="K760" s="50"/>
      <c r="L760" s="49"/>
      <c r="M760" s="49"/>
      <c r="N760" s="52"/>
      <c r="O760" s="54"/>
    </row>
    <row r="761" spans="1:26" s="143" customFormat="1" ht="15.75" customHeight="1" x14ac:dyDescent="0.2">
      <c r="A761" s="68" t="s">
        <v>1447</v>
      </c>
      <c r="B761" s="30" t="s">
        <v>79</v>
      </c>
      <c r="C761" s="66" t="s">
        <v>52</v>
      </c>
      <c r="D761" s="41">
        <v>9781835628577</v>
      </c>
      <c r="E761" s="39" t="s">
        <v>1448</v>
      </c>
      <c r="F761" s="39" t="s">
        <v>1449</v>
      </c>
      <c r="G761" s="15"/>
      <c r="H761" s="100">
        <v>11.99</v>
      </c>
      <c r="I761" s="69">
        <f t="shared" ref="I761:I784" si="81">H761/1.2</f>
        <v>9.9916666666666671</v>
      </c>
      <c r="J761" s="15">
        <v>36</v>
      </c>
      <c r="K761" s="74">
        <v>0</v>
      </c>
      <c r="L761" s="71">
        <f t="shared" ref="L761:L784" si="82">SUM(M761*K761)</f>
        <v>0</v>
      </c>
      <c r="M761" s="72">
        <f t="shared" ref="M761:M784" si="83">I761-(I761*$H$26)</f>
        <v>5.0957500000000007</v>
      </c>
      <c r="N761" s="72"/>
      <c r="O761" s="54"/>
    </row>
    <row r="762" spans="1:26" s="143" customFormat="1" ht="15.75" customHeight="1" x14ac:dyDescent="0.2">
      <c r="A762" s="68" t="s">
        <v>1447</v>
      </c>
      <c r="B762" s="30" t="s">
        <v>79</v>
      </c>
      <c r="C762" s="66" t="s">
        <v>52</v>
      </c>
      <c r="D762" s="41">
        <v>9781835628584</v>
      </c>
      <c r="E762" s="39" t="s">
        <v>1450</v>
      </c>
      <c r="F762" s="39" t="s">
        <v>1451</v>
      </c>
      <c r="G762" s="15"/>
      <c r="H762" s="100">
        <v>11.99</v>
      </c>
      <c r="I762" s="69">
        <f t="shared" si="81"/>
        <v>9.9916666666666671</v>
      </c>
      <c r="J762" s="15">
        <v>36</v>
      </c>
      <c r="K762" s="99">
        <v>0</v>
      </c>
      <c r="L762" s="71">
        <f t="shared" si="82"/>
        <v>0</v>
      </c>
      <c r="M762" s="72">
        <f t="shared" si="83"/>
        <v>5.0957500000000007</v>
      </c>
      <c r="N762" s="72"/>
      <c r="O762" s="54"/>
    </row>
    <row r="763" spans="1:26" s="143" customFormat="1" ht="15.75" customHeight="1" x14ac:dyDescent="0.2">
      <c r="A763" s="68" t="s">
        <v>1447</v>
      </c>
      <c r="B763" s="30" t="s">
        <v>79</v>
      </c>
      <c r="C763" s="66" t="s">
        <v>52</v>
      </c>
      <c r="D763" s="41">
        <v>9781835628591</v>
      </c>
      <c r="E763" s="39" t="s">
        <v>1452</v>
      </c>
      <c r="F763" s="39" t="s">
        <v>1453</v>
      </c>
      <c r="G763" s="15"/>
      <c r="H763" s="100">
        <v>11.99</v>
      </c>
      <c r="I763" s="69">
        <f t="shared" si="81"/>
        <v>9.9916666666666671</v>
      </c>
      <c r="J763" s="15">
        <v>36</v>
      </c>
      <c r="K763" s="99">
        <v>0</v>
      </c>
      <c r="L763" s="71">
        <f t="shared" si="82"/>
        <v>0</v>
      </c>
      <c r="M763" s="72">
        <f t="shared" si="83"/>
        <v>5.0957500000000007</v>
      </c>
      <c r="N763" s="72"/>
      <c r="O763" s="54"/>
    </row>
    <row r="764" spans="1:26" s="143" customFormat="1" ht="15.75" customHeight="1" x14ac:dyDescent="0.2">
      <c r="A764" s="68" t="s">
        <v>1447</v>
      </c>
      <c r="B764" s="30" t="s">
        <v>79</v>
      </c>
      <c r="C764" s="66" t="s">
        <v>52</v>
      </c>
      <c r="D764" s="41">
        <v>9781835628607</v>
      </c>
      <c r="E764" s="39" t="s">
        <v>1454</v>
      </c>
      <c r="F764" s="39" t="s">
        <v>1455</v>
      </c>
      <c r="G764" s="15"/>
      <c r="H764" s="100">
        <v>11.99</v>
      </c>
      <c r="I764" s="69">
        <f t="shared" si="81"/>
        <v>9.9916666666666671</v>
      </c>
      <c r="J764" s="15">
        <v>36</v>
      </c>
      <c r="K764" s="99">
        <v>0</v>
      </c>
      <c r="L764" s="71">
        <f t="shared" si="82"/>
        <v>0</v>
      </c>
      <c r="M764" s="72">
        <f t="shared" si="83"/>
        <v>5.0957500000000007</v>
      </c>
      <c r="N764" s="72"/>
      <c r="O764" s="54"/>
    </row>
    <row r="765" spans="1:26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9781835626207</v>
      </c>
      <c r="E765" s="94" t="s">
        <v>1456</v>
      </c>
      <c r="F765" s="94" t="s">
        <v>1457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26" ht="15.75" customHeight="1" x14ac:dyDescent="0.2">
      <c r="A766" s="68" t="s">
        <v>1447</v>
      </c>
      <c r="B766" s="30" t="s">
        <v>79</v>
      </c>
      <c r="C766" s="94" t="s">
        <v>55</v>
      </c>
      <c r="D766" s="41">
        <v>9781835626191</v>
      </c>
      <c r="E766" s="94" t="s">
        <v>1458</v>
      </c>
      <c r="F766" s="94" t="s">
        <v>1459</v>
      </c>
      <c r="G766" s="15"/>
      <c r="H766" s="100">
        <v>11.99</v>
      </c>
      <c r="I766" s="69">
        <f t="shared" si="81"/>
        <v>9.9916666666666671</v>
      </c>
      <c r="J766" s="15">
        <v>36</v>
      </c>
      <c r="K766" s="99">
        <v>0</v>
      </c>
      <c r="L766" s="71">
        <f t="shared" si="82"/>
        <v>0</v>
      </c>
      <c r="M766" s="72">
        <f t="shared" si="83"/>
        <v>5.0957500000000007</v>
      </c>
      <c r="N766" s="72"/>
      <c r="O766" s="54"/>
    </row>
    <row r="767" spans="1:26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9781835625156</v>
      </c>
      <c r="E767" s="94" t="s">
        <v>1460</v>
      </c>
      <c r="F767" s="94" t="s">
        <v>1461</v>
      </c>
      <c r="G767" s="39"/>
      <c r="H767" s="100">
        <v>11.99</v>
      </c>
      <c r="I767" s="69">
        <f t="shared" si="81"/>
        <v>9.9916666666666671</v>
      </c>
      <c r="J767" s="15">
        <v>36</v>
      </c>
      <c r="K767" s="74">
        <v>0</v>
      </c>
      <c r="L767" s="71">
        <f t="shared" si="82"/>
        <v>0</v>
      </c>
      <c r="M767" s="72">
        <f t="shared" si="83"/>
        <v>5.0957500000000007</v>
      </c>
      <c r="N767" s="72"/>
      <c r="O767" s="39"/>
    </row>
    <row r="768" spans="1:26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9781835625149</v>
      </c>
      <c r="E768" s="94" t="s">
        <v>1462</v>
      </c>
      <c r="F768" s="94" t="s">
        <v>1463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0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9781835625132</v>
      </c>
      <c r="E769" s="94" t="s">
        <v>1464</v>
      </c>
      <c r="F769" s="94" t="s">
        <v>1465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0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9781835625125</v>
      </c>
      <c r="E770" s="94" t="s">
        <v>1466</v>
      </c>
      <c r="F770" s="94" t="s">
        <v>1467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0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9781804179246</v>
      </c>
      <c r="E771" s="94" t="s">
        <v>1468</v>
      </c>
      <c r="F771" s="94" t="s">
        <v>1469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0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9781804179239</v>
      </c>
      <c r="E772" s="94" t="s">
        <v>1470</v>
      </c>
      <c r="F772" s="94" t="s">
        <v>1471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99">
        <v>0</v>
      </c>
      <c r="L772" s="71">
        <f t="shared" si="82"/>
        <v>0</v>
      </c>
      <c r="M772" s="72">
        <f t="shared" si="83"/>
        <v>5.0957500000000007</v>
      </c>
      <c r="N772" s="72"/>
      <c r="O772" s="120"/>
    </row>
    <row r="773" spans="1:15" ht="15" customHeight="1" x14ac:dyDescent="0.2">
      <c r="A773" s="68" t="s">
        <v>1447</v>
      </c>
      <c r="B773" s="30" t="s">
        <v>79</v>
      </c>
      <c r="C773" s="94" t="s">
        <v>55</v>
      </c>
      <c r="D773" s="41">
        <v>9781804178409</v>
      </c>
      <c r="E773" s="94" t="s">
        <v>1472</v>
      </c>
      <c r="F773" s="94" t="s">
        <v>1473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9781804178393</v>
      </c>
      <c r="E774" s="94" t="s">
        <v>1474</v>
      </c>
      <c r="F774" s="94" t="s">
        <v>1475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66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9781804178386</v>
      </c>
      <c r="E775" s="94" t="s">
        <v>1476</v>
      </c>
      <c r="F775" s="94" t="s">
        <v>1477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9781804178379</v>
      </c>
      <c r="E776" s="94" t="s">
        <v>1478</v>
      </c>
      <c r="F776" s="94" t="s">
        <v>1479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9781804176832</v>
      </c>
      <c r="E777" s="94" t="s">
        <v>1480</v>
      </c>
      <c r="F777" s="39" t="s">
        <v>1481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9781804176825</v>
      </c>
      <c r="E778" s="94" t="s">
        <v>1482</v>
      </c>
      <c r="F778" s="94" t="s">
        <v>1483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0">
        <v>0</v>
      </c>
      <c r="L778" s="71">
        <f t="shared" si="82"/>
        <v>0</v>
      </c>
      <c r="M778" s="72">
        <f t="shared" si="83"/>
        <v>5.0957500000000007</v>
      </c>
      <c r="N778" s="72"/>
      <c r="O778" s="73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9781804176818</v>
      </c>
      <c r="E779" s="94" t="s">
        <v>1484</v>
      </c>
      <c r="F779" s="94" t="s">
        <v>1485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9781804176801</v>
      </c>
      <c r="E780" s="94" t="s">
        <v>1486</v>
      </c>
      <c r="F780" s="94" t="s">
        <v>1487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9781804175552</v>
      </c>
      <c r="E781" s="94" t="s">
        <v>1488</v>
      </c>
      <c r="F781" s="94" t="s">
        <v>1489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9781804175545</v>
      </c>
      <c r="E782" s="94" t="s">
        <v>1490</v>
      </c>
      <c r="F782" s="94" t="s">
        <v>1491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9781804175538</v>
      </c>
      <c r="E783" s="94" t="s">
        <v>1492</v>
      </c>
      <c r="F783" s="94" t="s">
        <v>1493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68" t="s">
        <v>1447</v>
      </c>
      <c r="B784" s="30" t="s">
        <v>79</v>
      </c>
      <c r="C784" s="94" t="s">
        <v>55</v>
      </c>
      <c r="D784" s="41">
        <v>9781804175521</v>
      </c>
      <c r="E784" s="94" t="s">
        <v>1494</v>
      </c>
      <c r="F784" s="94" t="s">
        <v>1495</v>
      </c>
      <c r="G784" s="15"/>
      <c r="H784" s="100">
        <v>11.99</v>
      </c>
      <c r="I784" s="69">
        <f t="shared" si="81"/>
        <v>9.9916666666666671</v>
      </c>
      <c r="J784" s="15">
        <v>36</v>
      </c>
      <c r="K784" s="74">
        <v>0</v>
      </c>
      <c r="L784" s="71">
        <f t="shared" si="82"/>
        <v>0</v>
      </c>
      <c r="M784" s="72">
        <f t="shared" si="83"/>
        <v>5.0957500000000007</v>
      </c>
      <c r="N784" s="72"/>
      <c r="O784" s="54"/>
    </row>
    <row r="785" spans="1:15" ht="15.75" customHeight="1" x14ac:dyDescent="0.2">
      <c r="A785" s="39"/>
      <c r="B785" s="39"/>
      <c r="C785" s="39"/>
      <c r="D785" s="41"/>
      <c r="E785" s="39"/>
      <c r="F785" s="39"/>
      <c r="G785" s="15"/>
      <c r="H785" s="6"/>
      <c r="I785" s="6"/>
      <c r="J785" s="15"/>
      <c r="K785" s="32"/>
      <c r="L785" s="15"/>
      <c r="M785" s="72"/>
      <c r="N785" s="76">
        <f>SUM(L761:L784)</f>
        <v>0</v>
      </c>
      <c r="O785" s="54"/>
    </row>
    <row r="786" spans="1:15" ht="13.5" customHeight="1" x14ac:dyDescent="0.2">
      <c r="A786" s="46" t="s">
        <v>1496</v>
      </c>
      <c r="B786" s="46"/>
      <c r="C786" s="46"/>
      <c r="D786" s="108"/>
      <c r="E786" s="109"/>
      <c r="F786" s="109"/>
      <c r="G786" s="46"/>
      <c r="H786" s="110"/>
      <c r="I786" s="121"/>
      <c r="J786" s="46"/>
      <c r="K786" s="111"/>
      <c r="L786" s="49"/>
      <c r="M786" s="110"/>
      <c r="N786" s="112"/>
      <c r="O786" s="54"/>
    </row>
    <row r="787" spans="1:15" s="138" customFormat="1" ht="15.75" customHeight="1" x14ac:dyDescent="0.2">
      <c r="A787" s="95" t="s">
        <v>1496</v>
      </c>
      <c r="B787" s="95" t="s">
        <v>1497</v>
      </c>
      <c r="C787" s="66" t="s">
        <v>52</v>
      </c>
      <c r="D787" s="41">
        <v>9781835627358</v>
      </c>
      <c r="E787" s="39" t="s">
        <v>1498</v>
      </c>
      <c r="F787" s="39" t="s">
        <v>1499</v>
      </c>
      <c r="G787" s="95"/>
      <c r="H787" s="6">
        <v>14.99</v>
      </c>
      <c r="I787" s="124">
        <f t="shared" ref="I787:I831" si="84">H787/1.2</f>
        <v>12.491666666666667</v>
      </c>
      <c r="J787" s="15">
        <v>12</v>
      </c>
      <c r="K787" s="74">
        <v>0</v>
      </c>
      <c r="L787" s="71">
        <f t="shared" ref="L787:L831" si="85">SUM(M787*K787)</f>
        <v>0</v>
      </c>
      <c r="M787" s="72">
        <f t="shared" ref="M787:M831" si="86">I787-(I787*$H$26)</f>
        <v>6.3707500000000001</v>
      </c>
      <c r="N787" s="123"/>
      <c r="O787" s="54"/>
    </row>
    <row r="788" spans="1:15" s="138" customFormat="1" ht="15.75" customHeight="1" x14ac:dyDescent="0.2">
      <c r="A788" s="95" t="s">
        <v>1496</v>
      </c>
      <c r="B788" s="95" t="s">
        <v>1497</v>
      </c>
      <c r="C788" s="66" t="s">
        <v>52</v>
      </c>
      <c r="D788" s="41">
        <v>9781835627365</v>
      </c>
      <c r="E788" s="39" t="s">
        <v>1500</v>
      </c>
      <c r="F788" s="39" t="s">
        <v>1501</v>
      </c>
      <c r="G788" s="95"/>
      <c r="H788" s="6">
        <v>14.99</v>
      </c>
      <c r="I788" s="124">
        <f t="shared" si="84"/>
        <v>12.491666666666667</v>
      </c>
      <c r="J788" s="15">
        <v>12</v>
      </c>
      <c r="K788" s="74">
        <v>0</v>
      </c>
      <c r="L788" s="71">
        <f t="shared" si="85"/>
        <v>0</v>
      </c>
      <c r="M788" s="72">
        <f t="shared" si="86"/>
        <v>6.3707500000000001</v>
      </c>
      <c r="N788" s="123"/>
      <c r="O788" s="54"/>
    </row>
    <row r="789" spans="1:15" s="143" customFormat="1" ht="15.75" customHeight="1" x14ac:dyDescent="0.2">
      <c r="A789" s="95" t="s">
        <v>1496</v>
      </c>
      <c r="B789" s="95" t="s">
        <v>1497</v>
      </c>
      <c r="C789" s="66" t="s">
        <v>52</v>
      </c>
      <c r="D789" s="41">
        <v>9781835628782</v>
      </c>
      <c r="E789" s="39" t="s">
        <v>1502</v>
      </c>
      <c r="F789" s="39" t="s">
        <v>1503</v>
      </c>
      <c r="G789" s="95"/>
      <c r="H789" s="6">
        <v>14.99</v>
      </c>
      <c r="I789" s="124">
        <f t="shared" si="84"/>
        <v>12.491666666666667</v>
      </c>
      <c r="J789" s="15">
        <v>12</v>
      </c>
      <c r="K789" s="74">
        <v>0</v>
      </c>
      <c r="L789" s="71">
        <f t="shared" si="85"/>
        <v>0</v>
      </c>
      <c r="M789" s="72">
        <f t="shared" si="86"/>
        <v>6.3707500000000001</v>
      </c>
      <c r="N789" s="123"/>
      <c r="O789" s="54"/>
    </row>
    <row r="790" spans="1:15" s="143" customFormat="1" ht="15.75" customHeight="1" x14ac:dyDescent="0.2">
      <c r="A790" s="95" t="s">
        <v>1496</v>
      </c>
      <c r="B790" s="95" t="s">
        <v>1497</v>
      </c>
      <c r="C790" s="66" t="s">
        <v>52</v>
      </c>
      <c r="D790" s="41">
        <v>9781835628799</v>
      </c>
      <c r="E790" s="39" t="s">
        <v>1504</v>
      </c>
      <c r="F790" s="39" t="s">
        <v>1505</v>
      </c>
      <c r="G790" s="95"/>
      <c r="H790" s="6">
        <v>14.99</v>
      </c>
      <c r="I790" s="124">
        <f t="shared" si="84"/>
        <v>12.491666666666667</v>
      </c>
      <c r="J790" s="15">
        <v>12</v>
      </c>
      <c r="K790" s="74">
        <v>0</v>
      </c>
      <c r="L790" s="71">
        <f t="shared" si="85"/>
        <v>0</v>
      </c>
      <c r="M790" s="72">
        <f t="shared" si="86"/>
        <v>6.3707500000000001</v>
      </c>
      <c r="N790" s="123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9781835629512</v>
      </c>
      <c r="E791" s="79" t="s">
        <v>1506</v>
      </c>
      <c r="F791" s="79" t="s">
        <v>1507</v>
      </c>
      <c r="G791" s="82"/>
      <c r="H791" s="60">
        <v>14.99</v>
      </c>
      <c r="I791" s="122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3"/>
      <c r="O791" s="54"/>
    </row>
    <row r="792" spans="1:15" ht="15.75" customHeight="1" x14ac:dyDescent="0.2">
      <c r="A792" s="82" t="s">
        <v>1496</v>
      </c>
      <c r="B792" s="82" t="s">
        <v>1497</v>
      </c>
      <c r="C792" s="55">
        <v>46235</v>
      </c>
      <c r="D792" s="78">
        <v>9781835629529</v>
      </c>
      <c r="E792" s="79" t="s">
        <v>1508</v>
      </c>
      <c r="F792" s="79" t="s">
        <v>1509</v>
      </c>
      <c r="G792" s="82"/>
      <c r="H792" s="60">
        <v>14.99</v>
      </c>
      <c r="I792" s="122">
        <f t="shared" si="84"/>
        <v>12.491666666666667</v>
      </c>
      <c r="J792" s="21">
        <v>12</v>
      </c>
      <c r="K792" s="97">
        <v>0</v>
      </c>
      <c r="L792" s="62">
        <f t="shared" si="85"/>
        <v>0</v>
      </c>
      <c r="M792" s="63">
        <f t="shared" si="86"/>
        <v>6.3707500000000001</v>
      </c>
      <c r="N792" s="123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9781835626160</v>
      </c>
      <c r="E793" s="94" t="s">
        <v>1510</v>
      </c>
      <c r="F793" s="94" t="s">
        <v>1511</v>
      </c>
      <c r="G793" s="82"/>
      <c r="H793" s="6">
        <v>14.99</v>
      </c>
      <c r="I793" s="124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3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9781835626153</v>
      </c>
      <c r="E794" s="94" t="s">
        <v>1512</v>
      </c>
      <c r="F794" s="94" t="s">
        <v>1513</v>
      </c>
      <c r="G794" s="82"/>
      <c r="H794" s="6">
        <v>14.99</v>
      </c>
      <c r="I794" s="124">
        <f t="shared" si="84"/>
        <v>12.491666666666667</v>
      </c>
      <c r="J794" s="15">
        <v>8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3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9781835625897</v>
      </c>
      <c r="E795" s="94" t="s">
        <v>1514</v>
      </c>
      <c r="F795" s="94" t="s">
        <v>1515</v>
      </c>
      <c r="G795" s="82"/>
      <c r="H795" s="6">
        <v>14.99</v>
      </c>
      <c r="I795" s="124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3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9781835625880</v>
      </c>
      <c r="E796" s="94" t="s">
        <v>1516</v>
      </c>
      <c r="F796" s="94" t="s">
        <v>1517</v>
      </c>
      <c r="G796" s="82"/>
      <c r="H796" s="6">
        <v>14.99</v>
      </c>
      <c r="I796" s="124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3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9781835625316</v>
      </c>
      <c r="E797" s="94" t="s">
        <v>1518</v>
      </c>
      <c r="F797" s="94" t="s">
        <v>1519</v>
      </c>
      <c r="G797" s="82"/>
      <c r="H797" s="6">
        <v>14.99</v>
      </c>
      <c r="I797" s="124">
        <f t="shared" si="84"/>
        <v>12.491666666666667</v>
      </c>
      <c r="J797" s="15">
        <v>12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3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9781835625309</v>
      </c>
      <c r="E798" s="94" t="s">
        <v>1520</v>
      </c>
      <c r="F798" s="94" t="s">
        <v>1521</v>
      </c>
      <c r="G798" s="82"/>
      <c r="H798" s="6">
        <v>14.99</v>
      </c>
      <c r="I798" s="124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3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9781835622209</v>
      </c>
      <c r="E799" s="94" t="s">
        <v>1522</v>
      </c>
      <c r="F799" s="94" t="s">
        <v>1523</v>
      </c>
      <c r="G799" s="82"/>
      <c r="H799" s="6">
        <v>14.99</v>
      </c>
      <c r="I799" s="124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3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9781835622193</v>
      </c>
      <c r="E800" s="94" t="s">
        <v>1524</v>
      </c>
      <c r="F800" s="94" t="s">
        <v>1525</v>
      </c>
      <c r="G800" s="82"/>
      <c r="H800" s="6">
        <v>14.99</v>
      </c>
      <c r="I800" s="124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3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9781804179208</v>
      </c>
      <c r="E801" s="94" t="s">
        <v>1526</v>
      </c>
      <c r="F801" s="94" t="s">
        <v>1527</v>
      </c>
      <c r="G801" s="82"/>
      <c r="H801" s="6">
        <v>14.99</v>
      </c>
      <c r="I801" s="124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3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9781804179192</v>
      </c>
      <c r="E802" s="94" t="s">
        <v>1528</v>
      </c>
      <c r="F802" s="94" t="s">
        <v>1529</v>
      </c>
      <c r="G802" s="82"/>
      <c r="H802" s="6">
        <v>14.99</v>
      </c>
      <c r="I802" s="124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3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9781804179000</v>
      </c>
      <c r="E803" s="94" t="s">
        <v>1530</v>
      </c>
      <c r="F803" s="94" t="s">
        <v>1531</v>
      </c>
      <c r="G803" s="82"/>
      <c r="H803" s="6">
        <v>14.99</v>
      </c>
      <c r="I803" s="124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3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9781804178997</v>
      </c>
      <c r="E804" s="94" t="s">
        <v>1532</v>
      </c>
      <c r="F804" s="94" t="s">
        <v>1533</v>
      </c>
      <c r="G804" s="82"/>
      <c r="H804" s="6">
        <v>14.99</v>
      </c>
      <c r="I804" s="124">
        <f t="shared" si="84"/>
        <v>12.491666666666667</v>
      </c>
      <c r="J804" s="15">
        <v>8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3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9781804178669</v>
      </c>
      <c r="E805" s="94" t="s">
        <v>1534</v>
      </c>
      <c r="F805" s="94" t="s">
        <v>1535</v>
      </c>
      <c r="G805" s="82"/>
      <c r="H805" s="6">
        <v>14.99</v>
      </c>
      <c r="I805" s="124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3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9781804178652</v>
      </c>
      <c r="E806" s="94" t="s">
        <v>1536</v>
      </c>
      <c r="F806" s="94" t="s">
        <v>1537</v>
      </c>
      <c r="G806" s="82"/>
      <c r="H806" s="6">
        <v>14.99</v>
      </c>
      <c r="I806" s="124">
        <f t="shared" si="84"/>
        <v>12.491666666666667</v>
      </c>
      <c r="J806" s="15">
        <v>12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3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9781804176771</v>
      </c>
      <c r="E807" s="94" t="s">
        <v>1538</v>
      </c>
      <c r="F807" s="94" t="s">
        <v>1539</v>
      </c>
      <c r="G807" s="82"/>
      <c r="H807" s="6">
        <v>14.99</v>
      </c>
      <c r="I807" s="124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3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9781804176764</v>
      </c>
      <c r="E808" s="94" t="s">
        <v>1540</v>
      </c>
      <c r="F808" s="94" t="s">
        <v>1541</v>
      </c>
      <c r="G808" s="82"/>
      <c r="H808" s="6">
        <v>14.99</v>
      </c>
      <c r="I808" s="124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3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9781804176757</v>
      </c>
      <c r="E809" s="94" t="s">
        <v>1542</v>
      </c>
      <c r="F809" s="94" t="s">
        <v>1543</v>
      </c>
      <c r="G809" s="82"/>
      <c r="H809" s="6">
        <v>14.99</v>
      </c>
      <c r="I809" s="124">
        <f t="shared" si="84"/>
        <v>12.491666666666667</v>
      </c>
      <c r="J809" s="15">
        <v>8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3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9781804176269</v>
      </c>
      <c r="E810" s="94" t="s">
        <v>1544</v>
      </c>
      <c r="F810" s="94" t="s">
        <v>1545</v>
      </c>
      <c r="G810" s="82"/>
      <c r="H810" s="6">
        <v>14.99</v>
      </c>
      <c r="I810" s="124">
        <f t="shared" si="84"/>
        <v>12.491666666666667</v>
      </c>
      <c r="J810" s="15">
        <v>12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3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9781804175583</v>
      </c>
      <c r="E811" s="94" t="s">
        <v>1546</v>
      </c>
      <c r="F811" s="94" t="s">
        <v>1547</v>
      </c>
      <c r="G811" s="82"/>
      <c r="H811" s="6">
        <v>14.99</v>
      </c>
      <c r="I811" s="124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3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9781804175576</v>
      </c>
      <c r="E812" s="94" t="s">
        <v>1548</v>
      </c>
      <c r="F812" s="94" t="s">
        <v>1549</v>
      </c>
      <c r="G812" s="82"/>
      <c r="H812" s="6">
        <v>14.99</v>
      </c>
      <c r="I812" s="124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3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9781804172155</v>
      </c>
      <c r="E813" s="94" t="s">
        <v>1550</v>
      </c>
      <c r="F813" s="94" t="s">
        <v>1551</v>
      </c>
      <c r="G813" s="82"/>
      <c r="H813" s="6">
        <v>14.99</v>
      </c>
      <c r="I813" s="124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3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9781804172131</v>
      </c>
      <c r="E814" s="94" t="s">
        <v>1552</v>
      </c>
      <c r="F814" s="94" t="s">
        <v>1553</v>
      </c>
      <c r="G814" s="82"/>
      <c r="H814" s="6">
        <v>14.99</v>
      </c>
      <c r="I814" s="124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3"/>
      <c r="O814" s="54"/>
    </row>
    <row r="815" spans="1:15" ht="16" x14ac:dyDescent="0.2">
      <c r="A815" s="95" t="s">
        <v>1496</v>
      </c>
      <c r="B815" s="95" t="s">
        <v>1497</v>
      </c>
      <c r="C815" s="30" t="s">
        <v>55</v>
      </c>
      <c r="D815" s="104">
        <v>9781804177655</v>
      </c>
      <c r="E815" s="94" t="s">
        <v>1589</v>
      </c>
      <c r="F815" s="39" t="s">
        <v>1985</v>
      </c>
      <c r="G815" s="82"/>
      <c r="H815" s="6">
        <v>14.99</v>
      </c>
      <c r="I815" s="124">
        <f>H815/1.2</f>
        <v>12.491666666666667</v>
      </c>
      <c r="J815" s="15">
        <v>12</v>
      </c>
      <c r="K815" s="70">
        <v>0</v>
      </c>
      <c r="L815" s="71">
        <f>SUM(M815*K815)</f>
        <v>0</v>
      </c>
      <c r="M815" s="72">
        <f>I815-(I815*$H$26)</f>
        <v>6.3707500000000001</v>
      </c>
      <c r="N815" s="123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9781804173169</v>
      </c>
      <c r="E816" s="94" t="s">
        <v>1554</v>
      </c>
      <c r="F816" s="94" t="s">
        <v>1555</v>
      </c>
      <c r="G816" s="82"/>
      <c r="H816" s="6">
        <v>14.99</v>
      </c>
      <c r="I816" s="124">
        <f t="shared" si="84"/>
        <v>12.491666666666667</v>
      </c>
      <c r="J816" s="15">
        <v>8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3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9781804172858</v>
      </c>
      <c r="E817" s="94" t="s">
        <v>1556</v>
      </c>
      <c r="F817" s="94" t="s">
        <v>1557</v>
      </c>
      <c r="G817" s="82"/>
      <c r="H817" s="6">
        <v>14.99</v>
      </c>
      <c r="I817" s="124">
        <f t="shared" si="84"/>
        <v>12.491666666666667</v>
      </c>
      <c r="J817" s="15">
        <v>12</v>
      </c>
      <c r="K817" s="74">
        <v>0</v>
      </c>
      <c r="L817" s="71">
        <f t="shared" si="85"/>
        <v>0</v>
      </c>
      <c r="M817" s="72">
        <f t="shared" si="86"/>
        <v>6.3707500000000001</v>
      </c>
      <c r="N817" s="123"/>
      <c r="O817" s="54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9781804172162</v>
      </c>
      <c r="E818" s="94" t="s">
        <v>1558</v>
      </c>
      <c r="F818" s="94" t="s">
        <v>1559</v>
      </c>
      <c r="G818" s="82"/>
      <c r="H818" s="6">
        <v>14.99</v>
      </c>
      <c r="I818" s="124">
        <f t="shared" si="84"/>
        <v>12.491666666666667</v>
      </c>
      <c r="J818" s="15">
        <v>12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3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9781804172070</v>
      </c>
      <c r="E819" s="39" t="s">
        <v>1560</v>
      </c>
      <c r="F819" s="39" t="s">
        <v>1561</v>
      </c>
      <c r="G819" s="95"/>
      <c r="H819" s="6">
        <v>14.99</v>
      </c>
      <c r="I819" s="124">
        <f t="shared" si="84"/>
        <v>12.491666666666667</v>
      </c>
      <c r="J819" s="15">
        <v>12</v>
      </c>
      <c r="K819" s="70">
        <v>0</v>
      </c>
      <c r="L819" s="71">
        <f t="shared" si="85"/>
        <v>0</v>
      </c>
      <c r="M819" s="72">
        <f t="shared" si="86"/>
        <v>6.3707500000000001</v>
      </c>
      <c r="N819" s="123"/>
      <c r="O819" s="54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9781839648601</v>
      </c>
      <c r="E820" s="94" t="s">
        <v>1562</v>
      </c>
      <c r="F820" s="94" t="s">
        <v>1563</v>
      </c>
      <c r="G820" s="82"/>
      <c r="H820" s="6">
        <v>14.99</v>
      </c>
      <c r="I820" s="124">
        <f t="shared" si="84"/>
        <v>12.491666666666667</v>
      </c>
      <c r="J820" s="15">
        <v>8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3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9781839648199</v>
      </c>
      <c r="E821" s="94" t="s">
        <v>1564</v>
      </c>
      <c r="F821" s="94" t="s">
        <v>1565</v>
      </c>
      <c r="G821" s="82"/>
      <c r="H821" s="6">
        <v>14.99</v>
      </c>
      <c r="I821" s="124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3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9781839644474</v>
      </c>
      <c r="E822" s="94" t="s">
        <v>1566</v>
      </c>
      <c r="F822" s="94" t="s">
        <v>1567</v>
      </c>
      <c r="G822" s="82"/>
      <c r="H822" s="6">
        <v>14.99</v>
      </c>
      <c r="I822" s="124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3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9781839642876</v>
      </c>
      <c r="E823" s="94" t="s">
        <v>1568</v>
      </c>
      <c r="F823" s="94" t="s">
        <v>1569</v>
      </c>
      <c r="G823" s="82"/>
      <c r="H823" s="6">
        <v>14.99</v>
      </c>
      <c r="I823" s="124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3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9781787558939</v>
      </c>
      <c r="E824" s="94" t="s">
        <v>1570</v>
      </c>
      <c r="F824" s="94" t="s">
        <v>1571</v>
      </c>
      <c r="G824" s="82"/>
      <c r="H824" s="6">
        <v>14.99</v>
      </c>
      <c r="I824" s="124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3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9781787558816</v>
      </c>
      <c r="E825" s="94" t="s">
        <v>1572</v>
      </c>
      <c r="F825" s="94" t="s">
        <v>1573</v>
      </c>
      <c r="G825" s="82"/>
      <c r="H825" s="6">
        <v>14.99</v>
      </c>
      <c r="I825" s="124">
        <f t="shared" si="84"/>
        <v>12.491666666666667</v>
      </c>
      <c r="J825" s="15">
        <v>12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3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9781787556126</v>
      </c>
      <c r="E826" s="94" t="s">
        <v>1574</v>
      </c>
      <c r="F826" s="94" t="s">
        <v>1575</v>
      </c>
      <c r="G826" s="82"/>
      <c r="H826" s="6">
        <v>14.99</v>
      </c>
      <c r="I826" s="124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3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9781787556034</v>
      </c>
      <c r="E827" s="94" t="s">
        <v>1576</v>
      </c>
      <c r="F827" s="94" t="s">
        <v>1577</v>
      </c>
      <c r="G827" s="82"/>
      <c r="H827" s="6">
        <v>14.99</v>
      </c>
      <c r="I827" s="124">
        <f t="shared" si="84"/>
        <v>12.491666666666667</v>
      </c>
      <c r="J827" s="15">
        <v>8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3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9781786646330</v>
      </c>
      <c r="E828" s="94" t="s">
        <v>1578</v>
      </c>
      <c r="F828" s="94" t="s">
        <v>1579</v>
      </c>
      <c r="G828" s="82"/>
      <c r="H828" s="6">
        <v>14.99</v>
      </c>
      <c r="I828" s="124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3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9781786646354</v>
      </c>
      <c r="E829" s="94" t="s">
        <v>1580</v>
      </c>
      <c r="F829" s="94" t="s">
        <v>1581</v>
      </c>
      <c r="G829" s="82"/>
      <c r="H829" s="6">
        <v>14.99</v>
      </c>
      <c r="I829" s="124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3"/>
      <c r="O829" s="54"/>
    </row>
    <row r="830" spans="1:26" ht="15.75" customHeight="1" x14ac:dyDescent="0.2">
      <c r="A830" s="95" t="s">
        <v>1496</v>
      </c>
      <c r="B830" s="95" t="s">
        <v>1497</v>
      </c>
      <c r="C830" s="15" t="s">
        <v>55</v>
      </c>
      <c r="D830" s="41">
        <v>9781786646385</v>
      </c>
      <c r="E830" s="94" t="s">
        <v>1582</v>
      </c>
      <c r="F830" s="94" t="s">
        <v>1583</v>
      </c>
      <c r="G830" s="82"/>
      <c r="H830" s="6">
        <v>14.99</v>
      </c>
      <c r="I830" s="124">
        <f t="shared" si="84"/>
        <v>12.491666666666667</v>
      </c>
      <c r="J830" s="15">
        <v>12</v>
      </c>
      <c r="K830" s="74">
        <v>0</v>
      </c>
      <c r="L830" s="71">
        <f t="shared" si="85"/>
        <v>0</v>
      </c>
      <c r="M830" s="72">
        <f t="shared" si="86"/>
        <v>6.3707500000000001</v>
      </c>
      <c r="N830" s="123"/>
      <c r="O830" s="54"/>
    </row>
    <row r="831" spans="1:26" ht="15.75" customHeight="1" x14ac:dyDescent="0.2">
      <c r="A831" s="95" t="s">
        <v>1496</v>
      </c>
      <c r="B831" s="95" t="s">
        <v>1497</v>
      </c>
      <c r="C831" s="15" t="s">
        <v>55</v>
      </c>
      <c r="D831" s="41">
        <v>9781786644893</v>
      </c>
      <c r="E831" s="94" t="s">
        <v>1584</v>
      </c>
      <c r="F831" s="94" t="s">
        <v>1585</v>
      </c>
      <c r="G831" s="82"/>
      <c r="H831" s="6">
        <v>14.99</v>
      </c>
      <c r="I831" s="124">
        <f t="shared" si="84"/>
        <v>12.491666666666667</v>
      </c>
      <c r="J831" s="15">
        <v>12</v>
      </c>
      <c r="K831" s="74">
        <v>0</v>
      </c>
      <c r="L831" s="71">
        <f t="shared" si="85"/>
        <v>0</v>
      </c>
      <c r="M831" s="72">
        <f t="shared" si="86"/>
        <v>6.3707500000000001</v>
      </c>
      <c r="N831" s="123"/>
      <c r="O831" s="54"/>
    </row>
    <row r="832" spans="1:26" ht="15.75" customHeight="1" x14ac:dyDescent="0.2">
      <c r="A832" s="82"/>
      <c r="B832" s="82"/>
      <c r="C832" s="82"/>
      <c r="D832" s="125"/>
      <c r="E832" s="126"/>
      <c r="F832" s="126"/>
      <c r="G832" s="82"/>
      <c r="H832" s="122"/>
      <c r="I832" s="124"/>
      <c r="J832" s="82"/>
      <c r="K832" s="127"/>
      <c r="L832" s="59"/>
      <c r="M832" s="122"/>
      <c r="N832" s="96">
        <f>SUM(L787:L831)</f>
        <v>0</v>
      </c>
      <c r="O832" s="54"/>
    </row>
    <row r="833" spans="1:26" ht="15.75" customHeight="1" x14ac:dyDescent="0.2">
      <c r="A833" s="46" t="s">
        <v>1586</v>
      </c>
      <c r="B833" s="46"/>
      <c r="C833" s="46"/>
      <c r="D833" s="109"/>
      <c r="E833" s="46"/>
      <c r="F833" s="46"/>
      <c r="G833" s="46"/>
      <c r="H833" s="46"/>
      <c r="I833" s="128"/>
      <c r="J833" s="46"/>
      <c r="K833" s="46"/>
      <c r="L833" s="46"/>
      <c r="M833" s="46"/>
      <c r="N833" s="46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9781804176610</v>
      </c>
      <c r="E834" s="94" t="s">
        <v>1590</v>
      </c>
      <c r="F834" s="94" t="s">
        <v>1591</v>
      </c>
      <c r="G834" s="82"/>
      <c r="H834" s="6">
        <v>14.99</v>
      </c>
      <c r="I834" s="124">
        <f t="shared" ref="I834:I856" si="87">H834/1.2</f>
        <v>12.491666666666667</v>
      </c>
      <c r="J834" s="15">
        <v>8</v>
      </c>
      <c r="K834" s="70">
        <v>0</v>
      </c>
      <c r="L834" s="71">
        <f t="shared" ref="L834:L856" si="88">SUM(M834*K834)</f>
        <v>0</v>
      </c>
      <c r="M834" s="72">
        <f t="shared" ref="M834:M856" si="89">I834-(I834*$H$26)</f>
        <v>6.3707500000000001</v>
      </c>
      <c r="N834" s="123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9781804173152</v>
      </c>
      <c r="E835" s="94" t="s">
        <v>1592</v>
      </c>
      <c r="F835" s="94" t="s">
        <v>1593</v>
      </c>
      <c r="G835" s="82"/>
      <c r="H835" s="6">
        <v>14.99</v>
      </c>
      <c r="I835" s="124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3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9781804172087</v>
      </c>
      <c r="E836" s="94" t="s">
        <v>1594</v>
      </c>
      <c r="F836" s="94" t="s">
        <v>1595</v>
      </c>
      <c r="G836" s="82"/>
      <c r="H836" s="6">
        <v>14.99</v>
      </c>
      <c r="I836" s="124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3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9781839648168</v>
      </c>
      <c r="E837" s="94" t="s">
        <v>1596</v>
      </c>
      <c r="F837" s="94" t="s">
        <v>1597</v>
      </c>
      <c r="G837" s="82"/>
      <c r="H837" s="6">
        <v>14.99</v>
      </c>
      <c r="I837" s="124">
        <f t="shared" si="87"/>
        <v>12.491666666666667</v>
      </c>
      <c r="J837" s="15">
        <v>8</v>
      </c>
      <c r="K837" s="70">
        <v>0</v>
      </c>
      <c r="L837" s="71">
        <f t="shared" si="88"/>
        <v>0</v>
      </c>
      <c r="M837" s="72">
        <f t="shared" si="89"/>
        <v>6.3707500000000001</v>
      </c>
      <c r="N837" s="123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9781839644443</v>
      </c>
      <c r="E838" s="94" t="s">
        <v>1598</v>
      </c>
      <c r="F838" s="94" t="s">
        <v>1599</v>
      </c>
      <c r="G838" s="82"/>
      <c r="H838" s="6">
        <v>12.99</v>
      </c>
      <c r="I838" s="124">
        <f t="shared" si="87"/>
        <v>10.825000000000001</v>
      </c>
      <c r="J838" s="15">
        <v>8</v>
      </c>
      <c r="K838" s="70">
        <v>0</v>
      </c>
      <c r="L838" s="71">
        <f t="shared" si="88"/>
        <v>0</v>
      </c>
      <c r="M838" s="72">
        <f t="shared" si="89"/>
        <v>5.5207500000000005</v>
      </c>
      <c r="N838" s="123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9781787558960</v>
      </c>
      <c r="E839" s="94" t="s">
        <v>1600</v>
      </c>
      <c r="F839" s="94" t="s">
        <v>1601</v>
      </c>
      <c r="G839" s="82"/>
      <c r="H839" s="6">
        <v>14.99</v>
      </c>
      <c r="I839" s="124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3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9781787558946</v>
      </c>
      <c r="E840" s="94" t="s">
        <v>1602</v>
      </c>
      <c r="F840" s="94" t="s">
        <v>1603</v>
      </c>
      <c r="G840" s="82"/>
      <c r="H840" s="6">
        <v>14.99</v>
      </c>
      <c r="I840" s="124">
        <f t="shared" si="87"/>
        <v>12.491666666666667</v>
      </c>
      <c r="J840" s="15">
        <v>8</v>
      </c>
      <c r="K840" s="70">
        <v>0</v>
      </c>
      <c r="L840" s="71">
        <f t="shared" si="88"/>
        <v>0</v>
      </c>
      <c r="M840" s="72">
        <f t="shared" si="89"/>
        <v>6.3707500000000001</v>
      </c>
      <c r="N840" s="123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9781787558915</v>
      </c>
      <c r="E841" s="94" t="s">
        <v>1604</v>
      </c>
      <c r="F841" s="94" t="s">
        <v>1605</v>
      </c>
      <c r="G841" s="82"/>
      <c r="H841" s="6">
        <v>12.99</v>
      </c>
      <c r="I841" s="124">
        <f t="shared" si="87"/>
        <v>10.825000000000001</v>
      </c>
      <c r="J841" s="15">
        <v>8</v>
      </c>
      <c r="K841" s="70">
        <v>0</v>
      </c>
      <c r="L841" s="71">
        <f t="shared" si="88"/>
        <v>0</v>
      </c>
      <c r="M841" s="72">
        <f t="shared" si="89"/>
        <v>5.5207500000000005</v>
      </c>
      <c r="N841" s="123"/>
      <c r="O841" s="54"/>
    </row>
    <row r="842" spans="1:26" ht="15.75" customHeight="1" x14ac:dyDescent="0.2">
      <c r="A842" s="39" t="s">
        <v>1587</v>
      </c>
      <c r="B842" s="30" t="s">
        <v>1588</v>
      </c>
      <c r="C842" s="30" t="s">
        <v>55</v>
      </c>
      <c r="D842" s="104">
        <v>9781787558908</v>
      </c>
      <c r="E842" s="94" t="s">
        <v>1606</v>
      </c>
      <c r="F842" s="94" t="s">
        <v>1607</v>
      </c>
      <c r="G842" s="82"/>
      <c r="H842" s="6">
        <v>14.99</v>
      </c>
      <c r="I842" s="124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3"/>
      <c r="O842" s="54"/>
    </row>
    <row r="843" spans="1:26" ht="15.75" customHeight="1" x14ac:dyDescent="0.2">
      <c r="A843" s="39" t="s">
        <v>1587</v>
      </c>
      <c r="B843" s="39" t="s">
        <v>1588</v>
      </c>
      <c r="C843" s="39" t="s">
        <v>55</v>
      </c>
      <c r="D843" s="41">
        <v>9781787558892</v>
      </c>
      <c r="E843" s="39" t="s">
        <v>1608</v>
      </c>
      <c r="F843" s="39" t="s">
        <v>1609</v>
      </c>
      <c r="G843" s="95"/>
      <c r="H843" s="6">
        <v>14.99</v>
      </c>
      <c r="I843" s="124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3"/>
      <c r="O843" s="54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9781787558878</v>
      </c>
      <c r="E844" s="94" t="s">
        <v>1610</v>
      </c>
      <c r="F844" s="94" t="s">
        <v>1611</v>
      </c>
      <c r="G844" s="82"/>
      <c r="H844" s="6">
        <v>14.99</v>
      </c>
      <c r="I844" s="124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3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9781787558861</v>
      </c>
      <c r="E845" s="94" t="s">
        <v>1612</v>
      </c>
      <c r="F845" s="94" t="s">
        <v>1613</v>
      </c>
      <c r="G845" s="82"/>
      <c r="H845" s="6">
        <v>14.99</v>
      </c>
      <c r="I845" s="124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3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9781787558823</v>
      </c>
      <c r="E846" s="94" t="s">
        <v>1614</v>
      </c>
      <c r="F846" s="94" t="s">
        <v>1615</v>
      </c>
      <c r="G846" s="82"/>
      <c r="H846" s="6">
        <v>14.99</v>
      </c>
      <c r="I846" s="124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3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9781787556119</v>
      </c>
      <c r="E847" s="94" t="s">
        <v>1616</v>
      </c>
      <c r="F847" s="94" t="s">
        <v>1617</v>
      </c>
      <c r="G847" s="82"/>
      <c r="H847" s="6">
        <v>14.99</v>
      </c>
      <c r="I847" s="124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3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9781787556041</v>
      </c>
      <c r="E848" s="94" t="s">
        <v>1618</v>
      </c>
      <c r="F848" s="94" t="s">
        <v>1619</v>
      </c>
      <c r="G848" s="82"/>
      <c r="H848" s="6">
        <v>14.99</v>
      </c>
      <c r="I848" s="124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3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9781787556058</v>
      </c>
      <c r="E849" s="94" t="s">
        <v>1620</v>
      </c>
      <c r="F849" s="94" t="s">
        <v>1621</v>
      </c>
      <c r="G849" s="82"/>
      <c r="H849" s="6">
        <v>14.99</v>
      </c>
      <c r="I849" s="124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3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9781787556065</v>
      </c>
      <c r="E850" s="94" t="s">
        <v>1622</v>
      </c>
      <c r="F850" s="94" t="s">
        <v>1623</v>
      </c>
      <c r="G850" s="82"/>
      <c r="H850" s="6">
        <v>14.99</v>
      </c>
      <c r="I850" s="124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3"/>
      <c r="O850" s="54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9781787552210</v>
      </c>
      <c r="E851" s="94" t="s">
        <v>1624</v>
      </c>
      <c r="F851" s="94" t="s">
        <v>1625</v>
      </c>
      <c r="G851" s="95"/>
      <c r="H851" s="6">
        <v>14.99</v>
      </c>
      <c r="I851" s="124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3"/>
      <c r="O851" s="115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9781787550889</v>
      </c>
      <c r="E852" s="94" t="s">
        <v>1626</v>
      </c>
      <c r="F852" s="94" t="s">
        <v>1627</v>
      </c>
      <c r="G852" s="95"/>
      <c r="H852" s="6">
        <v>14.99</v>
      </c>
      <c r="I852" s="124">
        <f t="shared" si="87"/>
        <v>12.491666666666667</v>
      </c>
      <c r="J852" s="15">
        <v>8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3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9781787550865</v>
      </c>
      <c r="E853" s="94" t="s">
        <v>1628</v>
      </c>
      <c r="F853" s="94" t="s">
        <v>1629</v>
      </c>
      <c r="G853" s="95"/>
      <c r="H853" s="6">
        <v>14.99</v>
      </c>
      <c r="I853" s="124">
        <f t="shared" si="87"/>
        <v>12.491666666666667</v>
      </c>
      <c r="J853" s="15">
        <v>12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3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9781786646361</v>
      </c>
      <c r="E854" s="94" t="s">
        <v>1630</v>
      </c>
      <c r="F854" s="94" t="s">
        <v>1631</v>
      </c>
      <c r="G854" s="95"/>
      <c r="H854" s="6">
        <v>14.99</v>
      </c>
      <c r="I854" s="124">
        <f t="shared" si="87"/>
        <v>12.491666666666667</v>
      </c>
      <c r="J854" s="15">
        <v>8</v>
      </c>
      <c r="K854" s="70">
        <v>0</v>
      </c>
      <c r="L854" s="71">
        <f t="shared" si="88"/>
        <v>0</v>
      </c>
      <c r="M854" s="72">
        <f t="shared" si="89"/>
        <v>6.3707500000000001</v>
      </c>
      <c r="N854" s="123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9781786644909</v>
      </c>
      <c r="E855" s="94" t="s">
        <v>1632</v>
      </c>
      <c r="F855" s="94" t="s">
        <v>1633</v>
      </c>
      <c r="G855" s="95"/>
      <c r="H855" s="6">
        <v>12.99</v>
      </c>
      <c r="I855" s="124">
        <f t="shared" si="87"/>
        <v>10.825000000000001</v>
      </c>
      <c r="J855" s="15">
        <v>8</v>
      </c>
      <c r="K855" s="70">
        <v>0</v>
      </c>
      <c r="L855" s="71">
        <f t="shared" si="88"/>
        <v>0</v>
      </c>
      <c r="M855" s="72">
        <f t="shared" si="89"/>
        <v>5.5207500000000005</v>
      </c>
      <c r="N855" s="123"/>
      <c r="O855" s="54"/>
    </row>
    <row r="856" spans="1:15" ht="15.75" customHeight="1" x14ac:dyDescent="0.2">
      <c r="A856" s="39" t="s">
        <v>1587</v>
      </c>
      <c r="B856" s="30" t="s">
        <v>1588</v>
      </c>
      <c r="C856" s="30" t="s">
        <v>55</v>
      </c>
      <c r="D856" s="104">
        <v>9781786644916</v>
      </c>
      <c r="E856" s="94" t="s">
        <v>1634</v>
      </c>
      <c r="F856" s="94" t="s">
        <v>1635</v>
      </c>
      <c r="G856" s="95"/>
      <c r="H856" s="6">
        <v>14.99</v>
      </c>
      <c r="I856" s="124">
        <f t="shared" si="87"/>
        <v>12.491666666666667</v>
      </c>
      <c r="J856" s="15">
        <v>8</v>
      </c>
      <c r="K856" s="70">
        <v>0</v>
      </c>
      <c r="L856" s="71">
        <f t="shared" si="88"/>
        <v>0</v>
      </c>
      <c r="M856" s="72">
        <f t="shared" si="89"/>
        <v>6.3707500000000001</v>
      </c>
      <c r="N856" s="123"/>
      <c r="O856" s="54"/>
    </row>
    <row r="857" spans="1:15" ht="15.75" customHeight="1" x14ac:dyDescent="0.2">
      <c r="A857" s="39"/>
      <c r="B857" s="39"/>
      <c r="C857" s="39"/>
      <c r="D857" s="41"/>
      <c r="E857" s="39"/>
      <c r="F857" s="39"/>
      <c r="G857" s="15"/>
      <c r="H857" s="6"/>
      <c r="I857" s="6"/>
      <c r="J857" s="15"/>
      <c r="K857" s="15"/>
      <c r="L857" s="15"/>
      <c r="M857" s="72"/>
      <c r="N857" s="76">
        <f>SUM(L815:L856)</f>
        <v>0</v>
      </c>
      <c r="O857" s="73"/>
    </row>
    <row r="858" spans="1:15" ht="15.75" customHeight="1" x14ac:dyDescent="0.2">
      <c r="A858" s="45" t="s">
        <v>1636</v>
      </c>
      <c r="B858" s="45"/>
      <c r="C858" s="46"/>
      <c r="D858" s="47"/>
      <c r="E858" s="48"/>
      <c r="F858" s="48"/>
      <c r="G858" s="45"/>
      <c r="H858" s="49"/>
      <c r="I858" s="49"/>
      <c r="J858" s="45"/>
      <c r="K858" s="50"/>
      <c r="L858" s="49"/>
      <c r="M858" s="45"/>
      <c r="N858" s="129"/>
      <c r="O858" s="54"/>
    </row>
    <row r="859" spans="1:15" ht="15.75" customHeight="1" x14ac:dyDescent="0.2">
      <c r="A859" s="30" t="s">
        <v>1636</v>
      </c>
      <c r="B859" s="30" t="s">
        <v>1588</v>
      </c>
      <c r="C859" s="30" t="s">
        <v>55</v>
      </c>
      <c r="D859" s="41">
        <v>9781839648991</v>
      </c>
      <c r="E859" s="94" t="s">
        <v>1637</v>
      </c>
      <c r="F859" s="94" t="s">
        <v>1638</v>
      </c>
      <c r="G859" s="15"/>
      <c r="H859" s="6">
        <v>11.99</v>
      </c>
      <c r="I859" s="6">
        <f t="shared" ref="I859:I870" si="90">H859/1.2</f>
        <v>9.9916666666666671</v>
      </c>
      <c r="J859" s="15">
        <v>10</v>
      </c>
      <c r="K859" s="70">
        <v>0</v>
      </c>
      <c r="L859" s="71">
        <f t="shared" ref="L859:L870" si="91">SUM(M859*K859)</f>
        <v>0</v>
      </c>
      <c r="M859" s="72">
        <f t="shared" ref="M859:M870" si="92">I859-(I859*$H$26)</f>
        <v>5.0957500000000007</v>
      </c>
      <c r="N859" s="72"/>
      <c r="O859" s="73"/>
    </row>
    <row r="860" spans="1:15" ht="15.75" customHeight="1" x14ac:dyDescent="0.2">
      <c r="A860" s="30" t="s">
        <v>1636</v>
      </c>
      <c r="B860" s="30" t="s">
        <v>1588</v>
      </c>
      <c r="C860" s="30" t="s">
        <v>55</v>
      </c>
      <c r="D860" s="41">
        <v>9781839648410</v>
      </c>
      <c r="E860" s="94" t="s">
        <v>1639</v>
      </c>
      <c r="F860" s="94" t="s">
        <v>1640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1636</v>
      </c>
      <c r="B861" s="30" t="s">
        <v>1588</v>
      </c>
      <c r="C861" s="30" t="s">
        <v>55</v>
      </c>
      <c r="D861" s="41">
        <v>9781839647321</v>
      </c>
      <c r="E861" s="94" t="s">
        <v>1641</v>
      </c>
      <c r="F861" s="94" t="s">
        <v>1642</v>
      </c>
      <c r="G861" s="15"/>
      <c r="H861" s="6">
        <v>11.99</v>
      </c>
      <c r="I861" s="6">
        <f t="shared" si="90"/>
        <v>9.9916666666666671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5.0957500000000007</v>
      </c>
      <c r="N861" s="72"/>
      <c r="O861" s="54"/>
    </row>
    <row r="862" spans="1:15" ht="15.75" customHeight="1" x14ac:dyDescent="0.2">
      <c r="A862" s="30" t="s">
        <v>1636</v>
      </c>
      <c r="B862" s="30" t="s">
        <v>1588</v>
      </c>
      <c r="C862" s="30" t="s">
        <v>55</v>
      </c>
      <c r="D862" s="41">
        <v>9781839644603</v>
      </c>
      <c r="E862" s="94" t="s">
        <v>1643</v>
      </c>
      <c r="F862" s="94" t="s">
        <v>1644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1636</v>
      </c>
      <c r="B863" s="30" t="s">
        <v>1588</v>
      </c>
      <c r="C863" s="30" t="s">
        <v>55</v>
      </c>
      <c r="D863" s="41">
        <v>9781839644597</v>
      </c>
      <c r="E863" s="94" t="s">
        <v>1645</v>
      </c>
      <c r="F863" s="94" t="s">
        <v>1646</v>
      </c>
      <c r="G863" s="15"/>
      <c r="H863" s="6">
        <v>10.99</v>
      </c>
      <c r="I863" s="6">
        <f t="shared" si="90"/>
        <v>9.1583333333333332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4.67075</v>
      </c>
      <c r="N863" s="72"/>
      <c r="O863" s="54"/>
    </row>
    <row r="864" spans="1:15" ht="15.75" customHeight="1" x14ac:dyDescent="0.2">
      <c r="A864" s="30" t="s">
        <v>1636</v>
      </c>
      <c r="B864" s="30" t="s">
        <v>1588</v>
      </c>
      <c r="C864" s="30" t="s">
        <v>55</v>
      </c>
      <c r="D864" s="41">
        <v>9781839644399</v>
      </c>
      <c r="E864" s="94" t="s">
        <v>1647</v>
      </c>
      <c r="F864" s="94" t="s">
        <v>1648</v>
      </c>
      <c r="G864" s="15"/>
      <c r="H864" s="6">
        <v>11.99</v>
      </c>
      <c r="I864" s="6">
        <f t="shared" si="90"/>
        <v>9.9916666666666671</v>
      </c>
      <c r="J864" s="15">
        <v>10</v>
      </c>
      <c r="K864" s="74">
        <v>0</v>
      </c>
      <c r="L864" s="71">
        <f t="shared" si="91"/>
        <v>0</v>
      </c>
      <c r="M864" s="72">
        <f t="shared" si="92"/>
        <v>5.0957500000000007</v>
      </c>
      <c r="N864" s="72"/>
      <c r="O864" s="54"/>
    </row>
    <row r="865" spans="1:15" ht="15.75" customHeight="1" x14ac:dyDescent="0.2">
      <c r="A865" s="30" t="s">
        <v>1636</v>
      </c>
      <c r="B865" s="30" t="s">
        <v>1588</v>
      </c>
      <c r="C865" s="30" t="s">
        <v>55</v>
      </c>
      <c r="D865" s="41">
        <v>9781839644382</v>
      </c>
      <c r="E865" s="94" t="s">
        <v>1649</v>
      </c>
      <c r="F865" s="94" t="s">
        <v>1650</v>
      </c>
      <c r="G865" s="114"/>
      <c r="H865" s="6">
        <v>10.99</v>
      </c>
      <c r="I865" s="6">
        <f t="shared" si="90"/>
        <v>9.1583333333333332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4.67075</v>
      </c>
      <c r="N865" s="72"/>
      <c r="O865" s="115"/>
    </row>
    <row r="866" spans="1:15" ht="15.75" customHeight="1" x14ac:dyDescent="0.2">
      <c r="A866" s="30" t="s">
        <v>1636</v>
      </c>
      <c r="B866" s="30" t="s">
        <v>1588</v>
      </c>
      <c r="C866" s="30" t="s">
        <v>55</v>
      </c>
      <c r="D866" s="41">
        <v>9781839644344</v>
      </c>
      <c r="E866" s="94" t="s">
        <v>1651</v>
      </c>
      <c r="F866" s="94" t="s">
        <v>1652</v>
      </c>
      <c r="G866" s="15"/>
      <c r="H866" s="6">
        <v>11.99</v>
      </c>
      <c r="I866" s="6">
        <f t="shared" si="90"/>
        <v>9.9916666666666671</v>
      </c>
      <c r="J866" s="15">
        <v>10</v>
      </c>
      <c r="K866" s="70">
        <v>0</v>
      </c>
      <c r="L866" s="71">
        <f t="shared" si="91"/>
        <v>0</v>
      </c>
      <c r="M866" s="72">
        <f t="shared" si="92"/>
        <v>5.0957500000000007</v>
      </c>
      <c r="N866" s="72"/>
      <c r="O866" s="54"/>
    </row>
    <row r="867" spans="1:15" ht="15.75" customHeight="1" x14ac:dyDescent="0.2">
      <c r="A867" s="30" t="s">
        <v>1636</v>
      </c>
      <c r="B867" s="30" t="s">
        <v>1588</v>
      </c>
      <c r="C867" s="30" t="s">
        <v>55</v>
      </c>
      <c r="D867" s="41">
        <v>9781839644313</v>
      </c>
      <c r="E867" s="94" t="s">
        <v>1653</v>
      </c>
      <c r="F867" s="94" t="s">
        <v>1654</v>
      </c>
      <c r="G867" s="114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18"/>
      <c r="O867" s="115"/>
    </row>
    <row r="868" spans="1:15" ht="15.75" customHeight="1" x14ac:dyDescent="0.2">
      <c r="A868" s="30" t="s">
        <v>1636</v>
      </c>
      <c r="B868" s="30" t="s">
        <v>1588</v>
      </c>
      <c r="C868" s="30" t="s">
        <v>55</v>
      </c>
      <c r="D868" s="41">
        <v>9781839643095</v>
      </c>
      <c r="E868" s="94" t="s">
        <v>1655</v>
      </c>
      <c r="F868" s="94" t="s">
        <v>1656</v>
      </c>
      <c r="G868" s="114"/>
      <c r="H868" s="6">
        <v>11.99</v>
      </c>
      <c r="I868" s="6">
        <f t="shared" si="90"/>
        <v>9.9916666666666671</v>
      </c>
      <c r="J868" s="15">
        <v>10</v>
      </c>
      <c r="K868" s="61">
        <v>0</v>
      </c>
      <c r="L868" s="71">
        <f t="shared" si="91"/>
        <v>0</v>
      </c>
      <c r="M868" s="72">
        <f t="shared" si="92"/>
        <v>5.0957500000000007</v>
      </c>
      <c r="N868" s="118"/>
      <c r="O868" s="115"/>
    </row>
    <row r="869" spans="1:15" ht="15.75" customHeight="1" x14ac:dyDescent="0.2">
      <c r="A869" s="30" t="s">
        <v>1636</v>
      </c>
      <c r="B869" s="30" t="s">
        <v>1588</v>
      </c>
      <c r="C869" s="30" t="s">
        <v>55</v>
      </c>
      <c r="D869" s="41">
        <v>9781839643088</v>
      </c>
      <c r="E869" s="94" t="s">
        <v>1657</v>
      </c>
      <c r="F869" s="94" t="s">
        <v>1658</v>
      </c>
      <c r="G869" s="15"/>
      <c r="H869" s="6">
        <v>11.99</v>
      </c>
      <c r="I869" s="6">
        <f t="shared" si="90"/>
        <v>9.9916666666666671</v>
      </c>
      <c r="J869" s="15">
        <v>10</v>
      </c>
      <c r="K869" s="70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30" t="s">
        <v>1636</v>
      </c>
      <c r="B870" s="30" t="s">
        <v>1588</v>
      </c>
      <c r="C870" s="30" t="s">
        <v>55</v>
      </c>
      <c r="D870" s="41">
        <v>9781839643071</v>
      </c>
      <c r="E870" s="94" t="s">
        <v>1659</v>
      </c>
      <c r="F870" s="94" t="s">
        <v>1660</v>
      </c>
      <c r="G870" s="15"/>
      <c r="H870" s="6">
        <v>11.99</v>
      </c>
      <c r="I870" s="6">
        <f t="shared" si="90"/>
        <v>9.9916666666666671</v>
      </c>
      <c r="J870" s="15">
        <v>10</v>
      </c>
      <c r="K870" s="74">
        <v>0</v>
      </c>
      <c r="L870" s="71">
        <f t="shared" si="91"/>
        <v>0</v>
      </c>
      <c r="M870" s="72">
        <f t="shared" si="92"/>
        <v>5.0957500000000007</v>
      </c>
      <c r="N870" s="72"/>
      <c r="O870" s="54"/>
    </row>
    <row r="871" spans="1:15" ht="15.75" customHeight="1" x14ac:dyDescent="0.2">
      <c r="A871" s="15"/>
      <c r="B871" s="15"/>
      <c r="C871" s="15"/>
      <c r="D871" s="41"/>
      <c r="E871" s="15"/>
      <c r="F871" s="15"/>
      <c r="G871" s="15"/>
      <c r="H871" s="6"/>
      <c r="I871" s="6"/>
      <c r="J871" s="15"/>
      <c r="K871" s="15"/>
      <c r="L871" s="15"/>
      <c r="M871" s="72"/>
      <c r="N871" s="76">
        <f>SUM(L859:L870)</f>
        <v>0</v>
      </c>
      <c r="O871" s="54"/>
    </row>
    <row r="872" spans="1:15" ht="15.75" customHeight="1" x14ac:dyDescent="0.2">
      <c r="A872" s="45" t="s">
        <v>1661</v>
      </c>
      <c r="B872" s="45"/>
      <c r="C872" s="46"/>
      <c r="D872" s="47"/>
      <c r="E872" s="48"/>
      <c r="F872" s="48"/>
      <c r="G872" s="45"/>
      <c r="H872" s="49"/>
      <c r="I872" s="49"/>
      <c r="J872" s="45"/>
      <c r="K872" s="50"/>
      <c r="L872" s="49"/>
      <c r="M872" s="45"/>
      <c r="N872" s="129"/>
      <c r="O872" s="54"/>
    </row>
    <row r="873" spans="1:15" s="138" customFormat="1" ht="15.75" customHeight="1" x14ac:dyDescent="0.2">
      <c r="A873" s="30" t="s">
        <v>1662</v>
      </c>
      <c r="B873" s="30" t="s">
        <v>1663</v>
      </c>
      <c r="C873" s="66" t="s">
        <v>52</v>
      </c>
      <c r="D873" s="41">
        <v>9781835627037</v>
      </c>
      <c r="E873" s="39" t="s">
        <v>1664</v>
      </c>
      <c r="F873" s="39" t="s">
        <v>1665</v>
      </c>
      <c r="G873" s="141"/>
      <c r="H873" s="6">
        <v>34.99</v>
      </c>
      <c r="I873" s="6">
        <f t="shared" ref="I873:I882" si="93">H873/1.2</f>
        <v>29.158333333333335</v>
      </c>
      <c r="J873" s="15">
        <v>200</v>
      </c>
      <c r="K873" s="70">
        <v>0</v>
      </c>
      <c r="L873" s="71">
        <f t="shared" ref="L873:L882" si="94">SUM(M873*K873)</f>
        <v>0</v>
      </c>
      <c r="M873" s="72">
        <f t="shared" ref="M873:M882" si="95">I873-(I873*$H$26)</f>
        <v>14.870750000000001</v>
      </c>
      <c r="N873" s="118"/>
      <c r="O873" s="142"/>
    </row>
    <row r="874" spans="1:15" s="138" customFormat="1" ht="15.75" customHeight="1" x14ac:dyDescent="0.2">
      <c r="A874" s="30" t="s">
        <v>1662</v>
      </c>
      <c r="B874" s="30" t="s">
        <v>1663</v>
      </c>
      <c r="C874" s="66" t="s">
        <v>52</v>
      </c>
      <c r="D874" s="41">
        <v>9781835627044</v>
      </c>
      <c r="E874" s="39" t="s">
        <v>1666</v>
      </c>
      <c r="F874" s="39" t="s">
        <v>1667</v>
      </c>
      <c r="G874" s="141"/>
      <c r="H874" s="6">
        <v>34.99</v>
      </c>
      <c r="I874" s="6">
        <f t="shared" si="93"/>
        <v>29.158333333333335</v>
      </c>
      <c r="J874" s="15">
        <v>200</v>
      </c>
      <c r="K874" s="70">
        <v>0</v>
      </c>
      <c r="L874" s="71">
        <f t="shared" si="94"/>
        <v>0</v>
      </c>
      <c r="M874" s="72">
        <f t="shared" si="95"/>
        <v>14.870750000000001</v>
      </c>
      <c r="N874" s="118"/>
      <c r="O874" s="142"/>
    </row>
    <row r="875" spans="1:15" s="138" customFormat="1" ht="15.75" customHeight="1" x14ac:dyDescent="0.2">
      <c r="A875" s="30" t="s">
        <v>1662</v>
      </c>
      <c r="B875" s="30" t="s">
        <v>1663</v>
      </c>
      <c r="C875" s="66" t="s">
        <v>52</v>
      </c>
      <c r="D875" s="41">
        <v>9781835627051</v>
      </c>
      <c r="E875" s="39" t="s">
        <v>1668</v>
      </c>
      <c r="F875" s="39" t="s">
        <v>1669</v>
      </c>
      <c r="G875" s="15"/>
      <c r="H875" s="6">
        <v>34.99</v>
      </c>
      <c r="I875" s="6">
        <f t="shared" si="93"/>
        <v>29.158333333333335</v>
      </c>
      <c r="J875" s="15">
        <v>200</v>
      </c>
      <c r="K875" s="70">
        <v>0</v>
      </c>
      <c r="L875" s="71">
        <f t="shared" si="94"/>
        <v>0</v>
      </c>
      <c r="M875" s="72">
        <f t="shared" si="95"/>
        <v>14.870750000000001</v>
      </c>
      <c r="N875" s="72"/>
      <c r="O875" s="54"/>
    </row>
    <row r="876" spans="1:15" s="138" customFormat="1" ht="15.75" customHeight="1" x14ac:dyDescent="0.2">
      <c r="A876" s="30" t="s">
        <v>1662</v>
      </c>
      <c r="B876" s="30" t="s">
        <v>1663</v>
      </c>
      <c r="C876" s="66" t="s">
        <v>52</v>
      </c>
      <c r="D876" s="41">
        <v>9781835627068</v>
      </c>
      <c r="E876" s="39" t="s">
        <v>1670</v>
      </c>
      <c r="F876" s="39" t="s">
        <v>1671</v>
      </c>
      <c r="G876" s="141"/>
      <c r="H876" s="6">
        <v>34.99</v>
      </c>
      <c r="I876" s="6">
        <f t="shared" si="93"/>
        <v>29.158333333333335</v>
      </c>
      <c r="J876" s="15">
        <v>200</v>
      </c>
      <c r="K876" s="70">
        <v>0</v>
      </c>
      <c r="L876" s="71">
        <f t="shared" si="94"/>
        <v>0</v>
      </c>
      <c r="M876" s="72">
        <f t="shared" si="95"/>
        <v>14.870750000000001</v>
      </c>
      <c r="N876" s="72"/>
      <c r="O876" s="54"/>
    </row>
    <row r="877" spans="1:15" s="138" customFormat="1" ht="15.75" customHeight="1" x14ac:dyDescent="0.2">
      <c r="A877" s="30" t="s">
        <v>1662</v>
      </c>
      <c r="B877" s="30" t="s">
        <v>1663</v>
      </c>
      <c r="C877" s="66" t="s">
        <v>52</v>
      </c>
      <c r="D877" s="41">
        <v>9781835627075</v>
      </c>
      <c r="E877" s="39" t="s">
        <v>1672</v>
      </c>
      <c r="F877" s="39" t="s">
        <v>1673</v>
      </c>
      <c r="G877" s="15"/>
      <c r="H877" s="6">
        <v>34.99</v>
      </c>
      <c r="I877" s="6">
        <f t="shared" si="93"/>
        <v>29.158333333333335</v>
      </c>
      <c r="J877" s="15">
        <v>200</v>
      </c>
      <c r="K877" s="70">
        <v>0</v>
      </c>
      <c r="L877" s="71">
        <f t="shared" si="94"/>
        <v>0</v>
      </c>
      <c r="M877" s="72">
        <f t="shared" si="95"/>
        <v>14.870750000000001</v>
      </c>
      <c r="N877" s="72"/>
      <c r="O877" s="54"/>
    </row>
    <row r="878" spans="1:15" s="138" customFormat="1" ht="15.75" customHeight="1" x14ac:dyDescent="0.2">
      <c r="A878" s="30" t="s">
        <v>1662</v>
      </c>
      <c r="B878" s="30" t="s">
        <v>1663</v>
      </c>
      <c r="C878" s="66" t="s">
        <v>52</v>
      </c>
      <c r="D878" s="41">
        <v>9781835627082</v>
      </c>
      <c r="E878" s="39" t="s">
        <v>1674</v>
      </c>
      <c r="F878" s="39" t="s">
        <v>1675</v>
      </c>
      <c r="G878" s="141"/>
      <c r="H878" s="6">
        <v>34.99</v>
      </c>
      <c r="I878" s="6">
        <f t="shared" si="93"/>
        <v>29.158333333333335</v>
      </c>
      <c r="J878" s="15">
        <v>200</v>
      </c>
      <c r="K878" s="70">
        <v>0</v>
      </c>
      <c r="L878" s="71">
        <f t="shared" si="94"/>
        <v>0</v>
      </c>
      <c r="M878" s="72">
        <f t="shared" si="95"/>
        <v>14.870750000000001</v>
      </c>
      <c r="N878" s="118"/>
      <c r="O878" s="142"/>
    </row>
    <row r="879" spans="1:15" s="138" customFormat="1" ht="15.75" customHeight="1" x14ac:dyDescent="0.2">
      <c r="A879" s="30" t="s">
        <v>1662</v>
      </c>
      <c r="B879" s="30" t="s">
        <v>1663</v>
      </c>
      <c r="C879" s="66" t="s">
        <v>52</v>
      </c>
      <c r="D879" s="41">
        <v>9781835628331</v>
      </c>
      <c r="E879" s="39" t="s">
        <v>1676</v>
      </c>
      <c r="F879" s="39" t="s">
        <v>1677</v>
      </c>
      <c r="G879" s="15"/>
      <c r="H879" s="6">
        <v>34.99</v>
      </c>
      <c r="I879" s="6">
        <f t="shared" si="93"/>
        <v>29.158333333333335</v>
      </c>
      <c r="J879" s="15">
        <v>200</v>
      </c>
      <c r="K879" s="70">
        <v>0</v>
      </c>
      <c r="L879" s="71">
        <f t="shared" si="94"/>
        <v>0</v>
      </c>
      <c r="M879" s="72">
        <f t="shared" si="95"/>
        <v>14.870750000000001</v>
      </c>
      <c r="N879" s="72"/>
      <c r="O879" s="54"/>
    </row>
    <row r="880" spans="1:15" s="138" customFormat="1" ht="15.75" customHeight="1" x14ac:dyDescent="0.2">
      <c r="A880" s="30" t="s">
        <v>1662</v>
      </c>
      <c r="B880" s="30" t="s">
        <v>1663</v>
      </c>
      <c r="C880" s="66" t="s">
        <v>52</v>
      </c>
      <c r="D880" s="41">
        <v>9781835628348</v>
      </c>
      <c r="E880" s="39" t="s">
        <v>1678</v>
      </c>
      <c r="F880" s="39" t="s">
        <v>1679</v>
      </c>
      <c r="G880" s="141"/>
      <c r="H880" s="6">
        <v>34.99</v>
      </c>
      <c r="I880" s="6">
        <f t="shared" si="93"/>
        <v>29.158333333333335</v>
      </c>
      <c r="J880" s="15">
        <v>200</v>
      </c>
      <c r="K880" s="70">
        <v>0</v>
      </c>
      <c r="L880" s="71">
        <f t="shared" si="94"/>
        <v>0</v>
      </c>
      <c r="M880" s="72">
        <f t="shared" si="95"/>
        <v>14.870750000000001</v>
      </c>
      <c r="N880" s="72"/>
      <c r="O880" s="54"/>
    </row>
    <row r="881" spans="1:15" s="138" customFormat="1" ht="15.75" customHeight="1" x14ac:dyDescent="0.2">
      <c r="A881" s="30" t="s">
        <v>1662</v>
      </c>
      <c r="B881" s="30" t="s">
        <v>1663</v>
      </c>
      <c r="C881" s="66" t="s">
        <v>52</v>
      </c>
      <c r="D881" s="41">
        <v>9781835628355</v>
      </c>
      <c r="E881" s="39" t="s">
        <v>1680</v>
      </c>
      <c r="F881" s="39" t="s">
        <v>1681</v>
      </c>
      <c r="G881" s="15"/>
      <c r="H881" s="6">
        <v>34.99</v>
      </c>
      <c r="I881" s="6">
        <f t="shared" si="93"/>
        <v>29.158333333333335</v>
      </c>
      <c r="J881" s="15">
        <v>200</v>
      </c>
      <c r="K881" s="70">
        <v>0</v>
      </c>
      <c r="L881" s="71">
        <f t="shared" si="94"/>
        <v>0</v>
      </c>
      <c r="M881" s="72">
        <f t="shared" si="95"/>
        <v>14.870750000000001</v>
      </c>
      <c r="N881" s="72"/>
      <c r="O881" s="54"/>
    </row>
    <row r="882" spans="1:15" s="138" customFormat="1" ht="15.75" customHeight="1" x14ac:dyDescent="0.2">
      <c r="A882" s="30" t="s">
        <v>1662</v>
      </c>
      <c r="B882" s="30" t="s">
        <v>1663</v>
      </c>
      <c r="C882" s="66" t="s">
        <v>52</v>
      </c>
      <c r="D882" s="41">
        <v>9781835628362</v>
      </c>
      <c r="E882" s="39" t="s">
        <v>1682</v>
      </c>
      <c r="F882" s="39" t="s">
        <v>1683</v>
      </c>
      <c r="G882" s="141"/>
      <c r="H882" s="6">
        <v>34.99</v>
      </c>
      <c r="I882" s="6">
        <f t="shared" si="93"/>
        <v>29.158333333333335</v>
      </c>
      <c r="J882" s="15">
        <v>200</v>
      </c>
      <c r="K882" s="70">
        <v>0</v>
      </c>
      <c r="L882" s="71">
        <f t="shared" si="94"/>
        <v>0</v>
      </c>
      <c r="M882" s="72">
        <f t="shared" si="95"/>
        <v>14.870750000000001</v>
      </c>
      <c r="N882" s="72"/>
      <c r="O882" s="54"/>
    </row>
    <row r="883" spans="1:15" ht="15.75" customHeight="1" x14ac:dyDescent="0.2">
      <c r="A883" s="15"/>
      <c r="B883" s="15"/>
      <c r="C883" s="15"/>
      <c r="D883" s="41"/>
      <c r="E883" s="15"/>
      <c r="F883" s="15"/>
      <c r="G883" s="15"/>
      <c r="H883" s="6"/>
      <c r="I883" s="6"/>
      <c r="J883" s="15"/>
      <c r="K883" s="15"/>
      <c r="L883" s="15"/>
      <c r="M883" s="72"/>
      <c r="N883" s="76">
        <f>SUM(L873:L882)</f>
        <v>0</v>
      </c>
      <c r="O883" s="54"/>
    </row>
    <row r="884" spans="1:15" ht="15.75" customHeight="1" x14ac:dyDescent="0.2">
      <c r="A884" s="45" t="s">
        <v>1684</v>
      </c>
      <c r="B884" s="45"/>
      <c r="C884" s="46"/>
      <c r="D884" s="47"/>
      <c r="E884" s="48"/>
      <c r="F884" s="45"/>
      <c r="G884" s="45"/>
      <c r="H884" s="49"/>
      <c r="I884" s="49"/>
      <c r="J884" s="45"/>
      <c r="K884" s="50"/>
      <c r="L884" s="49"/>
      <c r="M884" s="49"/>
      <c r="N884" s="52"/>
      <c r="O884" s="54"/>
    </row>
    <row r="885" spans="1:15" s="138" customFormat="1" ht="15.75" customHeight="1" x14ac:dyDescent="0.2">
      <c r="A885" s="15" t="s">
        <v>1685</v>
      </c>
      <c r="B885" s="30" t="s">
        <v>1663</v>
      </c>
      <c r="C885" s="66" t="s">
        <v>52</v>
      </c>
      <c r="D885" s="41">
        <v>9781835628294</v>
      </c>
      <c r="E885" s="39" t="s">
        <v>1686</v>
      </c>
      <c r="F885" s="39" t="s">
        <v>1687</v>
      </c>
      <c r="G885" s="15"/>
      <c r="H885" s="6">
        <v>34.99</v>
      </c>
      <c r="I885" s="6">
        <f>H885/1.2</f>
        <v>29.158333333333335</v>
      </c>
      <c r="J885" s="15">
        <v>200</v>
      </c>
      <c r="K885" s="70">
        <v>0</v>
      </c>
      <c r="L885" s="71">
        <f t="shared" ref="L885:L888" si="96">SUM(M885*K885)</f>
        <v>0</v>
      </c>
      <c r="M885" s="72">
        <f t="shared" ref="M885:M888" si="97">I885-(I885*$H$26)</f>
        <v>14.870750000000001</v>
      </c>
      <c r="N885" s="76"/>
      <c r="O885" s="54"/>
    </row>
    <row r="886" spans="1:15" s="138" customFormat="1" ht="15.75" customHeight="1" x14ac:dyDescent="0.2">
      <c r="A886" s="15" t="s">
        <v>1685</v>
      </c>
      <c r="B886" s="30" t="s">
        <v>1663</v>
      </c>
      <c r="C886" s="66" t="s">
        <v>52</v>
      </c>
      <c r="D886" s="41">
        <v>9781835628300</v>
      </c>
      <c r="E886" s="39" t="s">
        <v>1688</v>
      </c>
      <c r="F886" s="39" t="s">
        <v>1689</v>
      </c>
      <c r="G886" s="15"/>
      <c r="H886" s="100">
        <v>34.99</v>
      </c>
      <c r="I886" s="6">
        <v>29.16</v>
      </c>
      <c r="J886" s="32">
        <v>200</v>
      </c>
      <c r="K886" s="70">
        <v>0</v>
      </c>
      <c r="L886" s="71">
        <f t="shared" si="96"/>
        <v>0</v>
      </c>
      <c r="M886" s="72">
        <f t="shared" si="97"/>
        <v>14.871600000000001</v>
      </c>
      <c r="N886" s="76"/>
      <c r="O886" s="54"/>
    </row>
    <row r="887" spans="1:15" s="138" customFormat="1" ht="15.75" customHeight="1" x14ac:dyDescent="0.2">
      <c r="A887" s="15" t="s">
        <v>1685</v>
      </c>
      <c r="B887" s="30" t="s">
        <v>1663</v>
      </c>
      <c r="C887" s="66" t="s">
        <v>52</v>
      </c>
      <c r="D887" s="41">
        <v>9781835628317</v>
      </c>
      <c r="E887" s="39" t="s">
        <v>1690</v>
      </c>
      <c r="F887" s="39" t="s">
        <v>1691</v>
      </c>
      <c r="G887" s="15"/>
      <c r="H887" s="100">
        <v>34.99</v>
      </c>
      <c r="I887" s="6">
        <v>29.16</v>
      </c>
      <c r="J887" s="32">
        <v>200</v>
      </c>
      <c r="K887" s="102">
        <v>0</v>
      </c>
      <c r="L887" s="71">
        <f t="shared" si="96"/>
        <v>0</v>
      </c>
      <c r="M887" s="72">
        <f t="shared" si="97"/>
        <v>14.871600000000001</v>
      </c>
      <c r="N887" s="76"/>
      <c r="O887" s="54"/>
    </row>
    <row r="888" spans="1:15" s="138" customFormat="1" ht="15.75" customHeight="1" x14ac:dyDescent="0.2">
      <c r="A888" s="15" t="s">
        <v>1685</v>
      </c>
      <c r="B888" s="30" t="s">
        <v>1663</v>
      </c>
      <c r="C888" s="66" t="s">
        <v>52</v>
      </c>
      <c r="D888" s="41">
        <v>9781835628324</v>
      </c>
      <c r="E888" s="39" t="s">
        <v>1692</v>
      </c>
      <c r="F888" s="39" t="s">
        <v>1693</v>
      </c>
      <c r="G888" s="15"/>
      <c r="H888" s="100">
        <v>34.99</v>
      </c>
      <c r="I888" s="6">
        <v>29.16</v>
      </c>
      <c r="J888" s="32">
        <v>200</v>
      </c>
      <c r="K888" s="102">
        <v>0</v>
      </c>
      <c r="L888" s="71">
        <f t="shared" si="96"/>
        <v>0</v>
      </c>
      <c r="M888" s="72">
        <f t="shared" si="97"/>
        <v>14.871600000000001</v>
      </c>
      <c r="N888" s="76"/>
      <c r="O888" s="54"/>
    </row>
    <row r="889" spans="1:15" ht="15.75" customHeight="1" x14ac:dyDescent="0.2">
      <c r="A889" s="15"/>
      <c r="B889" s="15"/>
      <c r="C889" s="15"/>
      <c r="D889" s="41"/>
      <c r="E889" s="15"/>
      <c r="F889" s="15"/>
      <c r="G889" s="15"/>
      <c r="H889" s="6"/>
      <c r="I889" s="6"/>
      <c r="J889" s="15"/>
      <c r="K889" s="15"/>
      <c r="L889" s="15"/>
      <c r="M889" s="72"/>
      <c r="N889" s="76">
        <f>SUM(L885:L888)</f>
        <v>0</v>
      </c>
      <c r="O889" s="54"/>
    </row>
    <row r="890" spans="1:15" ht="15.75" customHeight="1" x14ac:dyDescent="0.2">
      <c r="A890" s="45" t="s">
        <v>1694</v>
      </c>
      <c r="B890" s="45"/>
      <c r="C890" s="46"/>
      <c r="D890" s="47"/>
      <c r="E890" s="48"/>
      <c r="F890" s="45"/>
      <c r="G890" s="45"/>
      <c r="H890" s="49"/>
      <c r="I890" s="49"/>
      <c r="J890" s="45"/>
      <c r="K890" s="50"/>
      <c r="L890" s="49"/>
      <c r="M890" s="49"/>
      <c r="N890" s="52"/>
      <c r="O890" s="54"/>
    </row>
    <row r="891" spans="1:15" s="143" customFormat="1" ht="15.75" customHeight="1" x14ac:dyDescent="0.2">
      <c r="A891" s="65" t="s">
        <v>1695</v>
      </c>
      <c r="B891" s="30" t="s">
        <v>1663</v>
      </c>
      <c r="C891" s="66" t="s">
        <v>52</v>
      </c>
      <c r="D891" s="41">
        <v>9781835628614</v>
      </c>
      <c r="E891" s="30" t="s">
        <v>1696</v>
      </c>
      <c r="F891" s="39" t="s">
        <v>1697</v>
      </c>
      <c r="G891" s="65"/>
      <c r="H891" s="6">
        <v>19.899999999999999</v>
      </c>
      <c r="I891" s="69">
        <f t="shared" ref="I891:I954" si="98">H891/1.2</f>
        <v>16.583333333333332</v>
      </c>
      <c r="J891" s="65">
        <v>200</v>
      </c>
      <c r="K891" s="74">
        <v>0</v>
      </c>
      <c r="L891" s="71">
        <f t="shared" ref="L891:L954" si="99">SUM(M891*K891)</f>
        <v>0</v>
      </c>
      <c r="M891" s="72">
        <f t="shared" ref="M891:M954" si="100">I891-(I891*$H$26)</f>
        <v>8.4574999999999996</v>
      </c>
      <c r="N891" s="64"/>
      <c r="O891" s="54"/>
    </row>
    <row r="892" spans="1:15" s="143" customFormat="1" ht="15.75" customHeight="1" x14ac:dyDescent="0.2">
      <c r="A892" s="65" t="s">
        <v>1695</v>
      </c>
      <c r="B892" s="30" t="s">
        <v>1663</v>
      </c>
      <c r="C892" s="66" t="s">
        <v>52</v>
      </c>
      <c r="D892" s="41">
        <v>9781835628621</v>
      </c>
      <c r="E892" s="30" t="s">
        <v>1698</v>
      </c>
      <c r="F892" s="39" t="s">
        <v>1699</v>
      </c>
      <c r="G892" s="65"/>
      <c r="H892" s="6">
        <v>19.899999999999999</v>
      </c>
      <c r="I892" s="69">
        <f t="shared" si="98"/>
        <v>16.583333333333332</v>
      </c>
      <c r="J892" s="65">
        <v>200</v>
      </c>
      <c r="K892" s="74">
        <v>0</v>
      </c>
      <c r="L892" s="71">
        <f t="shared" si="99"/>
        <v>0</v>
      </c>
      <c r="M892" s="72">
        <f t="shared" si="100"/>
        <v>8.4574999999999996</v>
      </c>
      <c r="N892" s="64"/>
      <c r="O892" s="54"/>
    </row>
    <row r="893" spans="1:15" s="143" customFormat="1" ht="15.75" customHeight="1" x14ac:dyDescent="0.2">
      <c r="A893" s="65" t="s">
        <v>1695</v>
      </c>
      <c r="B893" s="30" t="s">
        <v>1663</v>
      </c>
      <c r="C893" s="66" t="s">
        <v>52</v>
      </c>
      <c r="D893" s="41">
        <v>9781835628638</v>
      </c>
      <c r="E893" s="30" t="s">
        <v>1700</v>
      </c>
      <c r="F893" s="39" t="s">
        <v>1701</v>
      </c>
      <c r="G893" s="65"/>
      <c r="H893" s="6">
        <v>19.899999999999999</v>
      </c>
      <c r="I893" s="69">
        <f t="shared" si="98"/>
        <v>16.583333333333332</v>
      </c>
      <c r="J893" s="65">
        <v>200</v>
      </c>
      <c r="K893" s="70">
        <v>0</v>
      </c>
      <c r="L893" s="71">
        <f t="shared" si="99"/>
        <v>0</v>
      </c>
      <c r="M893" s="72">
        <f t="shared" si="100"/>
        <v>8.4574999999999996</v>
      </c>
      <c r="N893" s="64"/>
      <c r="O893" s="54"/>
    </row>
    <row r="894" spans="1:15" s="143" customFormat="1" ht="15.75" customHeight="1" x14ac:dyDescent="0.2">
      <c r="A894" s="65" t="s">
        <v>1695</v>
      </c>
      <c r="B894" s="30" t="s">
        <v>1663</v>
      </c>
      <c r="C894" s="66" t="s">
        <v>52</v>
      </c>
      <c r="D894" s="41">
        <v>9781835628645</v>
      </c>
      <c r="E894" s="30" t="s">
        <v>1702</v>
      </c>
      <c r="F894" s="39" t="s">
        <v>1703</v>
      </c>
      <c r="G894" s="65"/>
      <c r="H894" s="6">
        <v>19.899999999999999</v>
      </c>
      <c r="I894" s="69">
        <f t="shared" si="98"/>
        <v>16.583333333333332</v>
      </c>
      <c r="J894" s="65">
        <v>200</v>
      </c>
      <c r="K894" s="70">
        <v>0</v>
      </c>
      <c r="L894" s="71">
        <f t="shared" si="99"/>
        <v>0</v>
      </c>
      <c r="M894" s="72">
        <f t="shared" si="100"/>
        <v>8.4574999999999996</v>
      </c>
      <c r="N894" s="64"/>
      <c r="O894" s="54"/>
    </row>
    <row r="895" spans="1:15" ht="15.75" customHeight="1" x14ac:dyDescent="0.2">
      <c r="A895" s="58" t="s">
        <v>1695</v>
      </c>
      <c r="B895" s="30" t="s">
        <v>1663</v>
      </c>
      <c r="C895" s="15" t="s">
        <v>55</v>
      </c>
      <c r="D895" s="41">
        <v>9781835626245</v>
      </c>
      <c r="E895" s="30" t="s">
        <v>1704</v>
      </c>
      <c r="F895" s="39" t="s">
        <v>1705</v>
      </c>
      <c r="G895" s="58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1695</v>
      </c>
      <c r="B896" s="30" t="s">
        <v>1663</v>
      </c>
      <c r="C896" s="15" t="s">
        <v>55</v>
      </c>
      <c r="D896" s="41">
        <v>9781835626238</v>
      </c>
      <c r="E896" s="30" t="s">
        <v>1706</v>
      </c>
      <c r="F896" s="94" t="s">
        <v>1707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0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1695</v>
      </c>
      <c r="B897" s="30" t="s">
        <v>1663</v>
      </c>
      <c r="C897" s="15" t="s">
        <v>55</v>
      </c>
      <c r="D897" s="41">
        <v>9781835626221</v>
      </c>
      <c r="E897" s="30" t="s">
        <v>1708</v>
      </c>
      <c r="F897" s="94" t="s">
        <v>1709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1695</v>
      </c>
      <c r="B898" s="30" t="s">
        <v>1663</v>
      </c>
      <c r="C898" s="15" t="s">
        <v>55</v>
      </c>
      <c r="D898" s="41">
        <v>9781835626214</v>
      </c>
      <c r="E898" s="30" t="s">
        <v>1710</v>
      </c>
      <c r="F898" s="94" t="s">
        <v>1711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1695</v>
      </c>
      <c r="B899" s="30" t="s">
        <v>1663</v>
      </c>
      <c r="C899" s="15" t="s">
        <v>55</v>
      </c>
      <c r="D899" s="41">
        <v>9781835625194</v>
      </c>
      <c r="E899" s="30" t="s">
        <v>1712</v>
      </c>
      <c r="F899" s="94" t="s">
        <v>1713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1695</v>
      </c>
      <c r="B900" s="30" t="s">
        <v>1663</v>
      </c>
      <c r="C900" s="15" t="s">
        <v>55</v>
      </c>
      <c r="D900" s="41">
        <v>9781835625187</v>
      </c>
      <c r="E900" s="30" t="s">
        <v>1714</v>
      </c>
      <c r="F900" s="94" t="s">
        <v>1715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1695</v>
      </c>
      <c r="B901" s="30" t="s">
        <v>1663</v>
      </c>
      <c r="C901" s="15" t="s">
        <v>55</v>
      </c>
      <c r="D901" s="41">
        <v>9781835625170</v>
      </c>
      <c r="E901" s="30" t="s">
        <v>1716</v>
      </c>
      <c r="F901" s="94" t="s">
        <v>1717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1695</v>
      </c>
      <c r="B902" s="30" t="s">
        <v>1663</v>
      </c>
      <c r="C902" s="15" t="s">
        <v>55</v>
      </c>
      <c r="D902" s="41">
        <v>9781835625163</v>
      </c>
      <c r="E902" s="30" t="s">
        <v>1718</v>
      </c>
      <c r="F902" s="94" t="s">
        <v>1719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1695</v>
      </c>
      <c r="B903" s="30" t="s">
        <v>1663</v>
      </c>
      <c r="C903" s="15" t="s">
        <v>55</v>
      </c>
      <c r="D903" s="41">
        <v>9781804179284</v>
      </c>
      <c r="E903" s="30" t="s">
        <v>1720</v>
      </c>
      <c r="F903" s="94" t="s">
        <v>1721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4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1695</v>
      </c>
      <c r="B904" s="30" t="s">
        <v>1663</v>
      </c>
      <c r="C904" s="15" t="s">
        <v>55</v>
      </c>
      <c r="D904" s="41">
        <v>9781804179277</v>
      </c>
      <c r="E904" s="30" t="s">
        <v>1722</v>
      </c>
      <c r="F904" s="94" t="s">
        <v>1723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0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1695</v>
      </c>
      <c r="B905" s="30" t="s">
        <v>1663</v>
      </c>
      <c r="C905" s="15" t="s">
        <v>55</v>
      </c>
      <c r="D905" s="41">
        <v>9781804179260</v>
      </c>
      <c r="E905" s="30" t="s">
        <v>1724</v>
      </c>
      <c r="F905" s="94" t="s">
        <v>1725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1695</v>
      </c>
      <c r="B906" s="30" t="s">
        <v>1663</v>
      </c>
      <c r="C906" s="15" t="s">
        <v>55</v>
      </c>
      <c r="D906" s="41">
        <v>9781804179253</v>
      </c>
      <c r="E906" s="30" t="s">
        <v>1726</v>
      </c>
      <c r="F906" s="94" t="s">
        <v>1727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1695</v>
      </c>
      <c r="B907" s="30" t="s">
        <v>1663</v>
      </c>
      <c r="C907" s="15" t="s">
        <v>55</v>
      </c>
      <c r="D907" s="41">
        <v>9781804178485</v>
      </c>
      <c r="E907" s="30" t="s">
        <v>1728</v>
      </c>
      <c r="F907" s="94" t="s">
        <v>1729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4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.75" customHeight="1" x14ac:dyDescent="0.2">
      <c r="A908" s="58" t="s">
        <v>1695</v>
      </c>
      <c r="B908" s="30" t="s">
        <v>1663</v>
      </c>
      <c r="C908" s="15" t="s">
        <v>55</v>
      </c>
      <c r="D908" s="41">
        <v>9781804178478</v>
      </c>
      <c r="E908" s="30" t="s">
        <v>1730</v>
      </c>
      <c r="F908" s="94" t="s">
        <v>1731</v>
      </c>
      <c r="G908" s="58"/>
      <c r="H908" s="6">
        <v>19.899999999999999</v>
      </c>
      <c r="I908" s="69">
        <f t="shared" si="98"/>
        <v>16.583333333333332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8.4574999999999996</v>
      </c>
      <c r="N908" s="64"/>
      <c r="O908" s="54"/>
    </row>
    <row r="909" spans="1:15" ht="15" customHeight="1" x14ac:dyDescent="0.2">
      <c r="A909" s="58" t="s">
        <v>1695</v>
      </c>
      <c r="B909" s="30" t="s">
        <v>1663</v>
      </c>
      <c r="C909" s="15" t="s">
        <v>55</v>
      </c>
      <c r="D909" s="41">
        <v>9781804178461</v>
      </c>
      <c r="E909" s="30" t="s">
        <v>1732</v>
      </c>
      <c r="F909" s="94" t="s">
        <v>1733</v>
      </c>
      <c r="G909" s="39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39"/>
      <c r="O909" s="39"/>
    </row>
    <row r="910" spans="1:15" ht="15.75" customHeight="1" x14ac:dyDescent="0.2">
      <c r="A910" s="58" t="s">
        <v>1695</v>
      </c>
      <c r="B910" s="30" t="s">
        <v>1663</v>
      </c>
      <c r="C910" s="15" t="s">
        <v>55</v>
      </c>
      <c r="D910" s="41">
        <v>9781804178454</v>
      </c>
      <c r="E910" s="30" t="s">
        <v>1734</v>
      </c>
      <c r="F910" s="94" t="s">
        <v>1735</v>
      </c>
      <c r="G910" s="15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72"/>
      <c r="O910" s="73"/>
    </row>
    <row r="911" spans="1:15" ht="15.75" customHeight="1" x14ac:dyDescent="0.2">
      <c r="A911" s="58" t="s">
        <v>1695</v>
      </c>
      <c r="B911" s="30" t="s">
        <v>1663</v>
      </c>
      <c r="C911" s="15" t="s">
        <v>55</v>
      </c>
      <c r="D911" s="41">
        <v>9781804178447</v>
      </c>
      <c r="E911" s="30" t="s">
        <v>1736</v>
      </c>
      <c r="F911" s="94" t="s">
        <v>1737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1695</v>
      </c>
      <c r="B912" s="30" t="s">
        <v>1663</v>
      </c>
      <c r="C912" s="15" t="s">
        <v>55</v>
      </c>
      <c r="D912" s="41">
        <v>9781804178430</v>
      </c>
      <c r="E912" s="30" t="s">
        <v>1738</v>
      </c>
      <c r="F912" s="94" t="s">
        <v>1739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1695</v>
      </c>
      <c r="B913" s="30" t="s">
        <v>1663</v>
      </c>
      <c r="C913" s="15" t="s">
        <v>55</v>
      </c>
      <c r="D913" s="41">
        <v>9781804178423</v>
      </c>
      <c r="E913" s="30" t="s">
        <v>1740</v>
      </c>
      <c r="F913" s="94" t="s">
        <v>1741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1695</v>
      </c>
      <c r="B914" s="30" t="s">
        <v>1663</v>
      </c>
      <c r="C914" s="15" t="s">
        <v>55</v>
      </c>
      <c r="D914" s="41">
        <v>9781804178416</v>
      </c>
      <c r="E914" s="30" t="s">
        <v>1742</v>
      </c>
      <c r="F914" s="94" t="s">
        <v>1743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1695</v>
      </c>
      <c r="B915" s="30" t="s">
        <v>1663</v>
      </c>
      <c r="C915" s="15" t="s">
        <v>55</v>
      </c>
      <c r="D915" s="41">
        <v>9781804176870</v>
      </c>
      <c r="E915" s="30" t="s">
        <v>1744</v>
      </c>
      <c r="F915" s="39" t="s">
        <v>1745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1695</v>
      </c>
      <c r="B916" s="30" t="s">
        <v>1663</v>
      </c>
      <c r="C916" s="15" t="s">
        <v>55</v>
      </c>
      <c r="D916" s="41">
        <v>9781804176863</v>
      </c>
      <c r="E916" s="30" t="s">
        <v>1746</v>
      </c>
      <c r="F916" s="94" t="s">
        <v>1747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1695</v>
      </c>
      <c r="B917" s="30" t="s">
        <v>1663</v>
      </c>
      <c r="C917" s="15" t="s">
        <v>55</v>
      </c>
      <c r="D917" s="41">
        <v>9781804176856</v>
      </c>
      <c r="E917" s="30" t="s">
        <v>1748</v>
      </c>
      <c r="F917" s="94" t="s">
        <v>1749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1695</v>
      </c>
      <c r="B918" s="30" t="s">
        <v>1663</v>
      </c>
      <c r="C918" s="15" t="s">
        <v>55</v>
      </c>
      <c r="D918" s="41">
        <v>9781804176849</v>
      </c>
      <c r="E918" s="30" t="s">
        <v>1750</v>
      </c>
      <c r="F918" s="94" t="s">
        <v>1751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1695</v>
      </c>
      <c r="B919" s="30" t="s">
        <v>1663</v>
      </c>
      <c r="C919" s="15" t="s">
        <v>55</v>
      </c>
      <c r="D919" s="41">
        <v>9781804175514</v>
      </c>
      <c r="E919" s="30" t="s">
        <v>1752</v>
      </c>
      <c r="F919" s="94" t="s">
        <v>1753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1695</v>
      </c>
      <c r="B920" s="30" t="s">
        <v>1663</v>
      </c>
      <c r="C920" s="15" t="s">
        <v>55</v>
      </c>
      <c r="D920" s="41">
        <v>9781804175507</v>
      </c>
      <c r="E920" s="30" t="s">
        <v>1754</v>
      </c>
      <c r="F920" s="94" t="s">
        <v>1755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73"/>
    </row>
    <row r="921" spans="1:15" ht="15.75" customHeight="1" x14ac:dyDescent="0.2">
      <c r="A921" s="58" t="s">
        <v>1695</v>
      </c>
      <c r="B921" s="30" t="s">
        <v>1663</v>
      </c>
      <c r="C921" s="15" t="s">
        <v>55</v>
      </c>
      <c r="D921" s="41">
        <v>9781804175491</v>
      </c>
      <c r="E921" s="30" t="s">
        <v>1756</v>
      </c>
      <c r="F921" s="94" t="s">
        <v>1757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54"/>
    </row>
    <row r="922" spans="1:15" ht="15.75" customHeight="1" x14ac:dyDescent="0.2">
      <c r="A922" s="58" t="s">
        <v>1695</v>
      </c>
      <c r="B922" s="30" t="s">
        <v>1663</v>
      </c>
      <c r="C922" s="15" t="s">
        <v>55</v>
      </c>
      <c r="D922" s="41">
        <v>9781804175484</v>
      </c>
      <c r="E922" s="30" t="s">
        <v>1758</v>
      </c>
      <c r="F922" s="94" t="s">
        <v>1759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1695</v>
      </c>
      <c r="B923" s="30" t="s">
        <v>1663</v>
      </c>
      <c r="C923" s="15" t="s">
        <v>55</v>
      </c>
      <c r="D923" s="41">
        <v>9781804175477</v>
      </c>
      <c r="E923" s="30" t="s">
        <v>1760</v>
      </c>
      <c r="F923" s="94" t="s">
        <v>1761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1695</v>
      </c>
      <c r="B924" s="30" t="s">
        <v>1663</v>
      </c>
      <c r="C924" s="15" t="s">
        <v>55</v>
      </c>
      <c r="D924" s="41">
        <v>9781804175460</v>
      </c>
      <c r="E924" s="30" t="s">
        <v>1762</v>
      </c>
      <c r="F924" s="94" t="s">
        <v>1763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1695</v>
      </c>
      <c r="B925" s="30" t="s">
        <v>1663</v>
      </c>
      <c r="C925" s="15" t="s">
        <v>55</v>
      </c>
      <c r="D925" s="41">
        <v>9781804175453</v>
      </c>
      <c r="E925" s="30" t="s">
        <v>1764</v>
      </c>
      <c r="F925" s="94" t="s">
        <v>1765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54"/>
    </row>
    <row r="926" spans="1:15" ht="15.75" customHeight="1" x14ac:dyDescent="0.2">
      <c r="A926" s="58" t="s">
        <v>1695</v>
      </c>
      <c r="B926" s="30" t="s">
        <v>1663</v>
      </c>
      <c r="C926" s="15" t="s">
        <v>55</v>
      </c>
      <c r="D926" s="41">
        <v>9781804175446</v>
      </c>
      <c r="E926" s="30" t="s">
        <v>1766</v>
      </c>
      <c r="F926" s="94" t="s">
        <v>1767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73"/>
    </row>
    <row r="927" spans="1:15" ht="15.75" customHeight="1" x14ac:dyDescent="0.2">
      <c r="A927" s="58" t="s">
        <v>1695</v>
      </c>
      <c r="B927" s="30" t="s">
        <v>1663</v>
      </c>
      <c r="C927" s="15" t="s">
        <v>55</v>
      </c>
      <c r="D927" s="41">
        <v>9781804175439</v>
      </c>
      <c r="E927" s="30" t="s">
        <v>1768</v>
      </c>
      <c r="F927" s="94" t="s">
        <v>1769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54"/>
    </row>
    <row r="928" spans="1:15" ht="15" customHeight="1" x14ac:dyDescent="0.2">
      <c r="A928" s="58" t="s">
        <v>1695</v>
      </c>
      <c r="B928" s="30" t="s">
        <v>1663</v>
      </c>
      <c r="C928" s="15" t="s">
        <v>55</v>
      </c>
      <c r="D928" s="41">
        <v>9781804175422</v>
      </c>
      <c r="E928" s="30" t="s">
        <v>1770</v>
      </c>
      <c r="F928" s="94" t="s">
        <v>1771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.75" customHeight="1" x14ac:dyDescent="0.2">
      <c r="A929" s="58" t="s">
        <v>1695</v>
      </c>
      <c r="B929" s="30" t="s">
        <v>1663</v>
      </c>
      <c r="C929" s="15" t="s">
        <v>55</v>
      </c>
      <c r="D929" s="41">
        <v>9781804175415</v>
      </c>
      <c r="E929" s="30" t="s">
        <v>1772</v>
      </c>
      <c r="F929" s="94" t="s">
        <v>1773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1695</v>
      </c>
      <c r="B930" s="30" t="s">
        <v>1663</v>
      </c>
      <c r="C930" s="15" t="s">
        <v>55</v>
      </c>
      <c r="D930" s="41">
        <v>9781804175408</v>
      </c>
      <c r="E930" s="30" t="s">
        <v>1774</v>
      </c>
      <c r="F930" s="94" t="s">
        <v>1775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1695</v>
      </c>
      <c r="B931" s="30" t="s">
        <v>1663</v>
      </c>
      <c r="C931" s="15" t="s">
        <v>55</v>
      </c>
      <c r="D931" s="41">
        <v>9781804175392</v>
      </c>
      <c r="E931" s="30" t="s">
        <v>1776</v>
      </c>
      <c r="F931" s="94" t="s">
        <v>1777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1695</v>
      </c>
      <c r="B932" s="30" t="s">
        <v>1663</v>
      </c>
      <c r="C932" s="15" t="s">
        <v>55</v>
      </c>
      <c r="D932" s="41">
        <v>9781804175385</v>
      </c>
      <c r="E932" s="30" t="s">
        <v>1778</v>
      </c>
      <c r="F932" s="94" t="s">
        <v>1779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1695</v>
      </c>
      <c r="B933" s="30" t="s">
        <v>1663</v>
      </c>
      <c r="C933" s="15" t="s">
        <v>55</v>
      </c>
      <c r="D933" s="41">
        <v>9781804175378</v>
      </c>
      <c r="E933" s="30" t="s">
        <v>1780</v>
      </c>
      <c r="F933" s="94" t="s">
        <v>1781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1695</v>
      </c>
      <c r="B934" s="30" t="s">
        <v>1663</v>
      </c>
      <c r="C934" s="15" t="s">
        <v>55</v>
      </c>
      <c r="D934" s="41">
        <v>9781804171837</v>
      </c>
      <c r="E934" s="30" t="s">
        <v>1782</v>
      </c>
      <c r="F934" s="94" t="s">
        <v>1783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1695</v>
      </c>
      <c r="B935" s="30" t="s">
        <v>1663</v>
      </c>
      <c r="C935" s="15" t="s">
        <v>55</v>
      </c>
      <c r="D935" s="41">
        <v>9781804171820</v>
      </c>
      <c r="E935" s="30" t="s">
        <v>1784</v>
      </c>
      <c r="F935" s="94" t="s">
        <v>1785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1695</v>
      </c>
      <c r="B936" s="30" t="s">
        <v>1663</v>
      </c>
      <c r="C936" s="15" t="s">
        <v>55</v>
      </c>
      <c r="D936" s="41">
        <v>9781839649134</v>
      </c>
      <c r="E936" s="30" t="s">
        <v>1786</v>
      </c>
      <c r="F936" s="94" t="s">
        <v>1787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1695</v>
      </c>
      <c r="B937" s="30" t="s">
        <v>1663</v>
      </c>
      <c r="C937" s="15" t="s">
        <v>55</v>
      </c>
      <c r="D937" s="41">
        <v>9781804172216</v>
      </c>
      <c r="E937" s="30" t="s">
        <v>1788</v>
      </c>
      <c r="F937" s="94" t="s">
        <v>1789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1695</v>
      </c>
      <c r="B938" s="30" t="s">
        <v>1663</v>
      </c>
      <c r="C938" s="15" t="s">
        <v>55</v>
      </c>
      <c r="D938" s="41">
        <v>9781804172223</v>
      </c>
      <c r="E938" s="30" t="s">
        <v>1790</v>
      </c>
      <c r="F938" s="94" t="s">
        <v>1791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1695</v>
      </c>
      <c r="B939" s="30" t="s">
        <v>1663</v>
      </c>
      <c r="C939" s="15" t="s">
        <v>55</v>
      </c>
      <c r="D939" s="41">
        <v>9781839649097</v>
      </c>
      <c r="E939" s="30" t="s">
        <v>1792</v>
      </c>
      <c r="F939" s="94" t="s">
        <v>1793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1695</v>
      </c>
      <c r="B940" s="30" t="s">
        <v>1663</v>
      </c>
      <c r="C940" s="15" t="s">
        <v>55</v>
      </c>
      <c r="D940" s="41">
        <v>9781839649189</v>
      </c>
      <c r="E940" s="30" t="s">
        <v>1794</v>
      </c>
      <c r="F940" s="94" t="s">
        <v>1795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1695</v>
      </c>
      <c r="B941" s="30" t="s">
        <v>1663</v>
      </c>
      <c r="C941" s="15" t="s">
        <v>55</v>
      </c>
      <c r="D941" s="41">
        <v>9781839649110</v>
      </c>
      <c r="E941" s="30" t="s">
        <v>1796</v>
      </c>
      <c r="F941" s="94" t="s">
        <v>1797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1695</v>
      </c>
      <c r="B942" s="30" t="s">
        <v>1663</v>
      </c>
      <c r="C942" s="15" t="s">
        <v>55</v>
      </c>
      <c r="D942" s="41">
        <v>9781804175361</v>
      </c>
      <c r="E942" s="30" t="s">
        <v>1798</v>
      </c>
      <c r="F942" s="94" t="s">
        <v>1799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1695</v>
      </c>
      <c r="B943" s="30" t="s">
        <v>1663</v>
      </c>
      <c r="C943" s="15" t="s">
        <v>55</v>
      </c>
      <c r="D943" s="41">
        <v>9781839649127</v>
      </c>
      <c r="E943" s="30" t="s">
        <v>1800</v>
      </c>
      <c r="F943" s="94" t="s">
        <v>1801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1695</v>
      </c>
      <c r="B944" s="30" t="s">
        <v>1663</v>
      </c>
      <c r="C944" s="15" t="s">
        <v>55</v>
      </c>
      <c r="D944" s="41">
        <v>9781839649103</v>
      </c>
      <c r="E944" s="30" t="s">
        <v>1802</v>
      </c>
      <c r="F944" s="94" t="s">
        <v>1803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1695</v>
      </c>
      <c r="B945" s="30" t="s">
        <v>1663</v>
      </c>
      <c r="C945" s="15" t="s">
        <v>55</v>
      </c>
      <c r="D945" s="41">
        <v>9781839649158</v>
      </c>
      <c r="E945" s="30" t="s">
        <v>1804</v>
      </c>
      <c r="F945" s="94" t="s">
        <v>1805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1695</v>
      </c>
      <c r="B946" s="30" t="s">
        <v>1663</v>
      </c>
      <c r="C946" s="15" t="s">
        <v>55</v>
      </c>
      <c r="D946" s="41">
        <v>9781839649080</v>
      </c>
      <c r="E946" s="30" t="s">
        <v>1806</v>
      </c>
      <c r="F946" s="94" t="s">
        <v>1807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1695</v>
      </c>
      <c r="B947" s="30" t="s">
        <v>1663</v>
      </c>
      <c r="C947" s="15" t="s">
        <v>55</v>
      </c>
      <c r="D947" s="41">
        <v>9781839649202</v>
      </c>
      <c r="E947" s="30" t="s">
        <v>1808</v>
      </c>
      <c r="F947" s="94" t="s">
        <v>1809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1695</v>
      </c>
      <c r="B948" s="30" t="s">
        <v>1663</v>
      </c>
      <c r="C948" s="15" t="s">
        <v>55</v>
      </c>
      <c r="D948" s="41">
        <v>9781839649165</v>
      </c>
      <c r="E948" s="30" t="s">
        <v>1810</v>
      </c>
      <c r="F948" s="94" t="s">
        <v>1811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1695</v>
      </c>
      <c r="B949" s="30" t="s">
        <v>1663</v>
      </c>
      <c r="C949" s="15" t="s">
        <v>55</v>
      </c>
      <c r="D949" s="41">
        <v>9781839649226</v>
      </c>
      <c r="E949" s="30" t="s">
        <v>1812</v>
      </c>
      <c r="F949" s="94" t="s">
        <v>1813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1695</v>
      </c>
      <c r="B950" s="30" t="s">
        <v>1663</v>
      </c>
      <c r="C950" s="15" t="s">
        <v>55</v>
      </c>
      <c r="D950" s="41">
        <v>9781839649219</v>
      </c>
      <c r="E950" s="30" t="s">
        <v>1814</v>
      </c>
      <c r="F950" s="94" t="s">
        <v>1815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1695</v>
      </c>
      <c r="B951" s="30" t="s">
        <v>1663</v>
      </c>
      <c r="C951" s="15" t="s">
        <v>55</v>
      </c>
      <c r="D951" s="41">
        <v>9781839649073</v>
      </c>
      <c r="E951" s="30" t="s">
        <v>1816</v>
      </c>
      <c r="F951" s="94" t="s">
        <v>1817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1695</v>
      </c>
      <c r="B952" s="30" t="s">
        <v>1663</v>
      </c>
      <c r="C952" s="15" t="s">
        <v>55</v>
      </c>
      <c r="D952" s="41">
        <v>9781839649141</v>
      </c>
      <c r="E952" s="30" t="s">
        <v>1818</v>
      </c>
      <c r="F952" s="94" t="s">
        <v>1819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1695</v>
      </c>
      <c r="B953" s="30" t="s">
        <v>1663</v>
      </c>
      <c r="C953" s="15" t="s">
        <v>55</v>
      </c>
      <c r="D953" s="41">
        <v>9781839649172</v>
      </c>
      <c r="E953" s="30" t="s">
        <v>1820</v>
      </c>
      <c r="F953" s="94" t="s">
        <v>1821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.75" customHeight="1" x14ac:dyDescent="0.2">
      <c r="A954" s="58" t="s">
        <v>1695</v>
      </c>
      <c r="B954" s="30" t="s">
        <v>1663</v>
      </c>
      <c r="C954" s="15" t="s">
        <v>55</v>
      </c>
      <c r="D954" s="41">
        <v>9781839649196</v>
      </c>
      <c r="E954" s="30" t="s">
        <v>1822</v>
      </c>
      <c r="F954" s="94" t="s">
        <v>1823</v>
      </c>
      <c r="G954" s="15"/>
      <c r="H954" s="6">
        <v>19.899999999999999</v>
      </c>
      <c r="I954" s="69">
        <f t="shared" si="98"/>
        <v>16.583333333333332</v>
      </c>
      <c r="J954" s="65">
        <v>200</v>
      </c>
      <c r="K954" s="70">
        <v>0</v>
      </c>
      <c r="L954" s="71">
        <f t="shared" si="99"/>
        <v>0</v>
      </c>
      <c r="M954" s="72">
        <f t="shared" si="100"/>
        <v>8.4574999999999996</v>
      </c>
      <c r="N954" s="72"/>
      <c r="O954" s="54"/>
    </row>
    <row r="955" spans="1:26" ht="15" customHeight="1" x14ac:dyDescent="0.2">
      <c r="A955" s="15"/>
      <c r="B955" s="15"/>
      <c r="C955" s="15"/>
      <c r="D955" s="41"/>
      <c r="E955" s="15"/>
      <c r="F955" s="15"/>
      <c r="G955" s="15"/>
      <c r="H955" s="6"/>
      <c r="I955" s="6"/>
      <c r="J955" s="15"/>
      <c r="K955" s="15"/>
      <c r="L955" s="15"/>
      <c r="M955" s="72"/>
      <c r="N955" s="76">
        <f>SUM(L891:L954)</f>
        <v>0</v>
      </c>
      <c r="O955" s="54"/>
    </row>
    <row r="956" spans="1:26" ht="15.75" customHeight="1" x14ac:dyDescent="0.2">
      <c r="A956" s="45" t="s">
        <v>1824</v>
      </c>
      <c r="B956" s="45"/>
      <c r="C956" s="46"/>
      <c r="D956" s="47"/>
      <c r="E956" s="48"/>
      <c r="F956" s="45"/>
      <c r="G956" s="45"/>
      <c r="H956" s="49"/>
      <c r="I956" s="49"/>
      <c r="J956" s="45"/>
      <c r="K956" s="50"/>
      <c r="L956" s="50"/>
      <c r="M956" s="49"/>
      <c r="N956" s="52"/>
      <c r="O956" s="54"/>
    </row>
    <row r="957" spans="1:26" ht="15.75" customHeight="1" x14ac:dyDescent="0.2">
      <c r="A957" s="65" t="s">
        <v>1825</v>
      </c>
      <c r="B957" s="30" t="s">
        <v>1826</v>
      </c>
      <c r="C957" s="66" t="s">
        <v>52</v>
      </c>
      <c r="D957" s="41">
        <v>9781835626955</v>
      </c>
      <c r="E957" s="39" t="s">
        <v>1827</v>
      </c>
      <c r="F957" s="39" t="s">
        <v>1828</v>
      </c>
      <c r="G957" s="15"/>
      <c r="H957" s="100">
        <v>14.4</v>
      </c>
      <c r="I957" s="6">
        <f t="shared" ref="I957:I1028" si="101">H957/1.2</f>
        <v>12</v>
      </c>
      <c r="J957" s="15">
        <v>60</v>
      </c>
      <c r="K957" s="70">
        <v>0</v>
      </c>
      <c r="L957" s="71">
        <f t="shared" ref="L957:L1028" si="102">SUM(M957*K957)</f>
        <v>0</v>
      </c>
      <c r="M957" s="72">
        <f t="shared" ref="M957:M1028" si="103">I957-(I957*$H$26)</f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1825</v>
      </c>
      <c r="B958" s="30" t="s">
        <v>1826</v>
      </c>
      <c r="C958" s="66" t="s">
        <v>52</v>
      </c>
      <c r="D958" s="41">
        <v>9781835626962</v>
      </c>
      <c r="E958" s="39" t="s">
        <v>1829</v>
      </c>
      <c r="F958" s="39" t="s">
        <v>1830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1825</v>
      </c>
      <c r="B959" s="30" t="s">
        <v>1826</v>
      </c>
      <c r="C959" s="66" t="s">
        <v>52</v>
      </c>
      <c r="D959" s="41">
        <v>9781835626979</v>
      </c>
      <c r="E959" s="39" t="s">
        <v>1831</v>
      </c>
      <c r="F959" s="39" t="s">
        <v>1832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1825</v>
      </c>
      <c r="B960" s="30" t="s">
        <v>1826</v>
      </c>
      <c r="C960" s="66" t="s">
        <v>52</v>
      </c>
      <c r="D960" s="41">
        <v>9781835626986</v>
      </c>
      <c r="E960" s="39" t="s">
        <v>1833</v>
      </c>
      <c r="F960" s="39" t="s">
        <v>1834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1825</v>
      </c>
      <c r="B961" s="30" t="s">
        <v>1826</v>
      </c>
      <c r="C961" s="66" t="s">
        <v>52</v>
      </c>
      <c r="D961" s="41">
        <v>9781835626993</v>
      </c>
      <c r="E961" s="39" t="s">
        <v>1835</v>
      </c>
      <c r="F961" s="39" t="s">
        <v>1836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65" t="s">
        <v>1825</v>
      </c>
      <c r="B962" s="30" t="s">
        <v>1826</v>
      </c>
      <c r="C962" s="66" t="s">
        <v>52</v>
      </c>
      <c r="D962" s="41">
        <v>9781835627006</v>
      </c>
      <c r="E962" s="39" t="s">
        <v>1837</v>
      </c>
      <c r="F962" s="39" t="s">
        <v>1838</v>
      </c>
      <c r="G962" s="15"/>
      <c r="H962" s="100">
        <v>14.4</v>
      </c>
      <c r="I962" s="6">
        <f t="shared" si="101"/>
        <v>12</v>
      </c>
      <c r="J962" s="15">
        <v>60</v>
      </c>
      <c r="K962" s="70">
        <v>0</v>
      </c>
      <c r="L962" s="71">
        <f t="shared" si="102"/>
        <v>0</v>
      </c>
      <c r="M962" s="72">
        <f t="shared" si="103"/>
        <v>6.12</v>
      </c>
      <c r="N962" s="72"/>
      <c r="O962" s="54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s="143" customFormat="1" ht="15.75" customHeight="1" x14ac:dyDescent="0.2">
      <c r="A963" s="65" t="s">
        <v>1825</v>
      </c>
      <c r="B963" s="30" t="s">
        <v>1826</v>
      </c>
      <c r="C963" s="66" t="s">
        <v>52</v>
      </c>
      <c r="D963" s="41">
        <v>9781835628805</v>
      </c>
      <c r="E963" s="39" t="s">
        <v>1839</v>
      </c>
      <c r="F963" s="39" t="s">
        <v>1840</v>
      </c>
      <c r="G963" s="15"/>
      <c r="H963" s="100">
        <v>14.4</v>
      </c>
      <c r="I963" s="6">
        <f t="shared" si="101"/>
        <v>12</v>
      </c>
      <c r="J963" s="15">
        <v>60</v>
      </c>
      <c r="K963" s="70">
        <v>0</v>
      </c>
      <c r="L963" s="71">
        <f t="shared" si="102"/>
        <v>0</v>
      </c>
      <c r="M963" s="72">
        <f t="shared" si="103"/>
        <v>6.12</v>
      </c>
      <c r="N963" s="72"/>
      <c r="O963" s="54"/>
    </row>
    <row r="964" spans="1:26" s="143" customFormat="1" ht="15.75" customHeight="1" x14ac:dyDescent="0.2">
      <c r="A964" s="65" t="s">
        <v>1825</v>
      </c>
      <c r="B964" s="30" t="s">
        <v>1826</v>
      </c>
      <c r="C964" s="66" t="s">
        <v>52</v>
      </c>
      <c r="D964" s="41">
        <v>9781835628812</v>
      </c>
      <c r="E964" s="39" t="s">
        <v>1841</v>
      </c>
      <c r="F964" s="39" t="s">
        <v>1842</v>
      </c>
      <c r="G964" s="15"/>
      <c r="H964" s="100">
        <v>14.4</v>
      </c>
      <c r="I964" s="6">
        <f t="shared" si="101"/>
        <v>12</v>
      </c>
      <c r="J964" s="15">
        <v>60</v>
      </c>
      <c r="K964" s="70">
        <v>0</v>
      </c>
      <c r="L964" s="71">
        <f t="shared" si="102"/>
        <v>0</v>
      </c>
      <c r="M964" s="72">
        <f t="shared" si="103"/>
        <v>6.12</v>
      </c>
      <c r="N964" s="72"/>
      <c r="O964" s="54"/>
    </row>
    <row r="965" spans="1:26" s="143" customFormat="1" ht="15.75" customHeight="1" x14ac:dyDescent="0.2">
      <c r="A965" s="65" t="s">
        <v>1825</v>
      </c>
      <c r="B965" s="30" t="s">
        <v>1826</v>
      </c>
      <c r="C965" s="66" t="s">
        <v>52</v>
      </c>
      <c r="D965" s="41">
        <v>9781835628829</v>
      </c>
      <c r="E965" s="39" t="s">
        <v>1843</v>
      </c>
      <c r="F965" s="39" t="s">
        <v>1844</v>
      </c>
      <c r="G965" s="15"/>
      <c r="H965" s="100">
        <v>14.4</v>
      </c>
      <c r="I965" s="6">
        <f t="shared" si="101"/>
        <v>12</v>
      </c>
      <c r="J965" s="15">
        <v>60</v>
      </c>
      <c r="K965" s="70">
        <v>0</v>
      </c>
      <c r="L965" s="71">
        <f t="shared" si="102"/>
        <v>0</v>
      </c>
      <c r="M965" s="72">
        <f t="shared" si="103"/>
        <v>6.12</v>
      </c>
      <c r="N965" s="72"/>
      <c r="O965" s="54"/>
    </row>
    <row r="966" spans="1:26" s="143" customFormat="1" ht="15.75" customHeight="1" x14ac:dyDescent="0.2">
      <c r="A966" s="65" t="s">
        <v>1825</v>
      </c>
      <c r="B966" s="30" t="s">
        <v>1826</v>
      </c>
      <c r="C966" s="66" t="s">
        <v>52</v>
      </c>
      <c r="D966" s="41">
        <v>9781835628836</v>
      </c>
      <c r="E966" s="39" t="s">
        <v>1845</v>
      </c>
      <c r="F966" s="39" t="s">
        <v>1846</v>
      </c>
      <c r="G966" s="15"/>
      <c r="H966" s="100">
        <v>14.4</v>
      </c>
      <c r="I966" s="6">
        <f t="shared" si="101"/>
        <v>12</v>
      </c>
      <c r="J966" s="15">
        <v>60</v>
      </c>
      <c r="K966" s="70">
        <v>0</v>
      </c>
      <c r="L966" s="71">
        <f t="shared" si="102"/>
        <v>0</v>
      </c>
      <c r="M966" s="72">
        <f t="shared" si="103"/>
        <v>6.12</v>
      </c>
      <c r="N966" s="72"/>
      <c r="O966" s="54"/>
    </row>
    <row r="967" spans="1:26" s="143" customFormat="1" ht="15.75" customHeight="1" x14ac:dyDescent="0.2">
      <c r="A967" s="65" t="s">
        <v>1825</v>
      </c>
      <c r="B967" s="30" t="s">
        <v>1826</v>
      </c>
      <c r="C967" s="66" t="s">
        <v>52</v>
      </c>
      <c r="D967" s="41">
        <v>9781835628843</v>
      </c>
      <c r="E967" s="39" t="s">
        <v>1847</v>
      </c>
      <c r="F967" s="39" t="s">
        <v>1848</v>
      </c>
      <c r="G967" s="15"/>
      <c r="H967" s="100">
        <v>14.4</v>
      </c>
      <c r="I967" s="6">
        <f t="shared" si="101"/>
        <v>12</v>
      </c>
      <c r="J967" s="15">
        <v>60</v>
      </c>
      <c r="K967" s="70">
        <v>0</v>
      </c>
      <c r="L967" s="71">
        <f t="shared" si="102"/>
        <v>0</v>
      </c>
      <c r="M967" s="72">
        <f t="shared" si="103"/>
        <v>6.12</v>
      </c>
      <c r="N967" s="72"/>
      <c r="O967" s="54"/>
    </row>
    <row r="968" spans="1:26" s="143" customFormat="1" ht="15.75" customHeight="1" x14ac:dyDescent="0.2">
      <c r="A968" s="65" t="s">
        <v>1825</v>
      </c>
      <c r="B968" s="30" t="s">
        <v>1826</v>
      </c>
      <c r="C968" s="66" t="s">
        <v>52</v>
      </c>
      <c r="D968" s="41">
        <v>9781835628850</v>
      </c>
      <c r="E968" s="39" t="s">
        <v>1849</v>
      </c>
      <c r="F968" s="39" t="s">
        <v>1850</v>
      </c>
      <c r="G968" s="15"/>
      <c r="H968" s="100">
        <v>14.4</v>
      </c>
      <c r="I968" s="6">
        <f t="shared" si="101"/>
        <v>12</v>
      </c>
      <c r="J968" s="15">
        <v>60</v>
      </c>
      <c r="K968" s="70">
        <v>0</v>
      </c>
      <c r="L968" s="71">
        <f t="shared" si="102"/>
        <v>0</v>
      </c>
      <c r="M968" s="72">
        <f t="shared" si="103"/>
        <v>6.12</v>
      </c>
      <c r="N968" s="72"/>
      <c r="O968" s="54"/>
    </row>
    <row r="969" spans="1:26" ht="15.75" customHeight="1" x14ac:dyDescent="0.2">
      <c r="A969" s="65" t="s">
        <v>1825</v>
      </c>
      <c r="B969" s="30" t="s">
        <v>1826</v>
      </c>
      <c r="C969" s="94" t="s">
        <v>55</v>
      </c>
      <c r="D969" s="41">
        <v>9781835625385</v>
      </c>
      <c r="E969" s="94" t="s">
        <v>1851</v>
      </c>
      <c r="F969" s="137" t="s">
        <v>1979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</row>
    <row r="970" spans="1:26" ht="15.75" customHeight="1" x14ac:dyDescent="0.2">
      <c r="A970" s="95" t="s">
        <v>1825</v>
      </c>
      <c r="B970" s="39" t="s">
        <v>1826</v>
      </c>
      <c r="C970" s="39" t="s">
        <v>55</v>
      </c>
      <c r="D970" s="41">
        <v>9781835625378</v>
      </c>
      <c r="E970" s="39" t="s">
        <v>1852</v>
      </c>
      <c r="F970" s="39" t="s">
        <v>1853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1825</v>
      </c>
      <c r="B971" s="39" t="s">
        <v>1826</v>
      </c>
      <c r="C971" s="39" t="s">
        <v>55</v>
      </c>
      <c r="D971" s="41">
        <v>9781835625361</v>
      </c>
      <c r="E971" s="39" t="s">
        <v>1854</v>
      </c>
      <c r="F971" s="39" t="s">
        <v>1975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1825</v>
      </c>
      <c r="B972" s="39" t="s">
        <v>1826</v>
      </c>
      <c r="C972" s="39" t="s">
        <v>55</v>
      </c>
      <c r="D972" s="41">
        <v>9781835625354</v>
      </c>
      <c r="E972" s="39" t="s">
        <v>1855</v>
      </c>
      <c r="F972" s="39" t="s">
        <v>1856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1825</v>
      </c>
      <c r="B973" s="39" t="s">
        <v>1826</v>
      </c>
      <c r="C973" s="39" t="s">
        <v>55</v>
      </c>
      <c r="D973" s="41">
        <v>9781835625347</v>
      </c>
      <c r="E973" s="39" t="s">
        <v>1857</v>
      </c>
      <c r="F973" s="39" t="s">
        <v>1974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1825</v>
      </c>
      <c r="B974" s="39" t="s">
        <v>1826</v>
      </c>
      <c r="C974" s="39" t="s">
        <v>55</v>
      </c>
      <c r="D974" s="41">
        <v>9781835625330</v>
      </c>
      <c r="E974" s="39" t="s">
        <v>1858</v>
      </c>
      <c r="F974" s="39" t="s">
        <v>1859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1825</v>
      </c>
      <c r="B975" s="39" t="s">
        <v>1826</v>
      </c>
      <c r="C975" s="39" t="s">
        <v>55</v>
      </c>
      <c r="D975" s="41">
        <v>9781835625323</v>
      </c>
      <c r="E975" s="39" t="s">
        <v>1860</v>
      </c>
      <c r="F975" s="39" t="s">
        <v>1972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1825</v>
      </c>
      <c r="B976" s="39" t="s">
        <v>1826</v>
      </c>
      <c r="C976" s="39" t="s">
        <v>55</v>
      </c>
      <c r="D976" s="41">
        <v>9781835622001</v>
      </c>
      <c r="E976" s="39" t="s">
        <v>1861</v>
      </c>
      <c r="F976" s="39" t="s">
        <v>1862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1825</v>
      </c>
      <c r="B977" s="39" t="s">
        <v>1826</v>
      </c>
      <c r="C977" s="39" t="s">
        <v>55</v>
      </c>
      <c r="D977" s="41">
        <v>9781835621998</v>
      </c>
      <c r="E977" s="39" t="s">
        <v>1863</v>
      </c>
      <c r="F977" s="39" t="s">
        <v>1864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1825</v>
      </c>
      <c r="B978" s="39" t="s">
        <v>1826</v>
      </c>
      <c r="C978" s="39" t="s">
        <v>55</v>
      </c>
      <c r="D978" s="41">
        <v>9781835621981</v>
      </c>
      <c r="E978" s="39" t="s">
        <v>1865</v>
      </c>
      <c r="F978" s="39" t="s">
        <v>1866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1825</v>
      </c>
      <c r="B979" s="39" t="s">
        <v>1826</v>
      </c>
      <c r="C979" s="39" t="s">
        <v>55</v>
      </c>
      <c r="D979" s="41">
        <v>9781835621974</v>
      </c>
      <c r="E979" s="39" t="s">
        <v>1867</v>
      </c>
      <c r="F979" s="39" t="s">
        <v>1868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1825</v>
      </c>
      <c r="B980" s="39" t="s">
        <v>1826</v>
      </c>
      <c r="C980" s="39" t="s">
        <v>55</v>
      </c>
      <c r="D980" s="41">
        <v>9781835621967</v>
      </c>
      <c r="E980" s="39" t="s">
        <v>1869</v>
      </c>
      <c r="F980" s="39" t="s">
        <v>1982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1825</v>
      </c>
      <c r="B981" s="39" t="s">
        <v>1826</v>
      </c>
      <c r="C981" s="39" t="s">
        <v>55</v>
      </c>
      <c r="D981" s="41">
        <v>9781835621950</v>
      </c>
      <c r="E981" s="39" t="s">
        <v>1870</v>
      </c>
      <c r="F981" s="39" t="s">
        <v>1976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1825</v>
      </c>
      <c r="B982" s="39" t="s">
        <v>1826</v>
      </c>
      <c r="C982" s="39" t="s">
        <v>55</v>
      </c>
      <c r="D982" s="41">
        <v>9781804179291</v>
      </c>
      <c r="E982" s="39" t="s">
        <v>1871</v>
      </c>
      <c r="F982" s="39" t="s">
        <v>1872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1825</v>
      </c>
      <c r="B983" s="39" t="s">
        <v>1826</v>
      </c>
      <c r="C983" s="39" t="s">
        <v>55</v>
      </c>
      <c r="D983" s="41">
        <v>9781804178720</v>
      </c>
      <c r="E983" s="39" t="s">
        <v>1873</v>
      </c>
      <c r="F983" s="39" t="s">
        <v>1874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1825</v>
      </c>
      <c r="B984" s="39" t="s">
        <v>1826</v>
      </c>
      <c r="C984" s="39" t="s">
        <v>55</v>
      </c>
      <c r="D984" s="41">
        <v>9781804178713</v>
      </c>
      <c r="E984" s="39" t="s">
        <v>1875</v>
      </c>
      <c r="F984" s="39" t="s">
        <v>1988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1825</v>
      </c>
      <c r="B985" s="39" t="s">
        <v>1826</v>
      </c>
      <c r="C985" s="39" t="s">
        <v>55</v>
      </c>
      <c r="D985" s="41">
        <v>9781804178706</v>
      </c>
      <c r="E985" s="39" t="s">
        <v>1876</v>
      </c>
      <c r="F985" s="39" t="s">
        <v>1989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1825</v>
      </c>
      <c r="B986" s="39" t="s">
        <v>1826</v>
      </c>
      <c r="C986" s="39" t="s">
        <v>55</v>
      </c>
      <c r="D986" s="41">
        <v>9781804178690</v>
      </c>
      <c r="E986" s="39" t="s">
        <v>1877</v>
      </c>
      <c r="F986" s="39" t="s">
        <v>1878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1825</v>
      </c>
      <c r="B987" s="39" t="s">
        <v>1826</v>
      </c>
      <c r="C987" s="39" t="s">
        <v>55</v>
      </c>
      <c r="D987" s="41">
        <v>9781804178676</v>
      </c>
      <c r="E987" s="39" t="s">
        <v>1879</v>
      </c>
      <c r="F987" s="39" t="s">
        <v>1986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1825</v>
      </c>
      <c r="B988" s="39" t="s">
        <v>1826</v>
      </c>
      <c r="C988" s="39" t="s">
        <v>55</v>
      </c>
      <c r="D988" s="41">
        <v>9781804177495</v>
      </c>
      <c r="E988" s="39" t="s">
        <v>1880</v>
      </c>
      <c r="F988" s="39" t="s">
        <v>1881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1825</v>
      </c>
      <c r="B989" s="39" t="s">
        <v>1826</v>
      </c>
      <c r="C989" s="39" t="s">
        <v>55</v>
      </c>
      <c r="D989" s="41">
        <v>9781804177488</v>
      </c>
      <c r="E989" s="39" t="s">
        <v>1882</v>
      </c>
      <c r="F989" s="39" t="s">
        <v>1883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1825</v>
      </c>
      <c r="B990" s="39" t="s">
        <v>1826</v>
      </c>
      <c r="C990" s="39" t="s">
        <v>55</v>
      </c>
      <c r="D990" s="41">
        <v>9781804177471</v>
      </c>
      <c r="E990" s="39" t="s">
        <v>1884</v>
      </c>
      <c r="F990" s="39" t="s">
        <v>1885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1825</v>
      </c>
      <c r="B991" s="39" t="s">
        <v>1826</v>
      </c>
      <c r="C991" s="39" t="s">
        <v>55</v>
      </c>
      <c r="D991" s="41">
        <v>9781804177464</v>
      </c>
      <c r="E991" s="39" t="s">
        <v>1886</v>
      </c>
      <c r="F991" s="39" t="s">
        <v>1981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1825</v>
      </c>
      <c r="B992" s="39" t="s">
        <v>1826</v>
      </c>
      <c r="C992" s="39" t="s">
        <v>55</v>
      </c>
      <c r="D992" s="41">
        <v>9781804177457</v>
      </c>
      <c r="E992" s="39" t="s">
        <v>1887</v>
      </c>
      <c r="F992" s="39" t="s">
        <v>1888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1825</v>
      </c>
      <c r="B993" s="39" t="s">
        <v>1826</v>
      </c>
      <c r="C993" s="39" t="s">
        <v>55</v>
      </c>
      <c r="D993" s="41">
        <v>9781804177440</v>
      </c>
      <c r="E993" s="39" t="s">
        <v>1889</v>
      </c>
      <c r="F993" s="39" t="s">
        <v>1890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1825</v>
      </c>
      <c r="B994" s="39" t="s">
        <v>1826</v>
      </c>
      <c r="C994" s="39" t="s">
        <v>55</v>
      </c>
      <c r="D994" s="41">
        <v>9781804176344</v>
      </c>
      <c r="E994" s="39" t="s">
        <v>1891</v>
      </c>
      <c r="F994" s="39" t="s">
        <v>1892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1825</v>
      </c>
      <c r="B995" s="39" t="s">
        <v>1826</v>
      </c>
      <c r="C995" s="39" t="s">
        <v>55</v>
      </c>
      <c r="D995" s="41">
        <v>9781804176320</v>
      </c>
      <c r="E995" s="39" t="s">
        <v>1893</v>
      </c>
      <c r="F995" s="39" t="s">
        <v>1894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1825</v>
      </c>
      <c r="B996" s="39" t="s">
        <v>1826</v>
      </c>
      <c r="C996" s="39" t="s">
        <v>55</v>
      </c>
      <c r="D996" s="41">
        <v>9781804176306</v>
      </c>
      <c r="E996" s="39" t="s">
        <v>1895</v>
      </c>
      <c r="F996" s="39" t="s">
        <v>1896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1825</v>
      </c>
      <c r="B997" s="39" t="s">
        <v>1826</v>
      </c>
      <c r="C997" s="39" t="s">
        <v>55</v>
      </c>
      <c r="D997" s="41">
        <v>9781804176290</v>
      </c>
      <c r="E997" s="39" t="s">
        <v>1897</v>
      </c>
      <c r="F997" s="39" t="s">
        <v>1898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1825</v>
      </c>
      <c r="B998" s="39" t="s">
        <v>1826</v>
      </c>
      <c r="C998" s="39" t="s">
        <v>55</v>
      </c>
      <c r="D998" s="41">
        <v>9781804173039</v>
      </c>
      <c r="E998" s="39" t="s">
        <v>1899</v>
      </c>
      <c r="F998" s="39" t="s">
        <v>1900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1825</v>
      </c>
      <c r="B999" s="39" t="s">
        <v>1826</v>
      </c>
      <c r="C999" s="39" t="s">
        <v>55</v>
      </c>
      <c r="D999" s="41">
        <v>9781804173022</v>
      </c>
      <c r="E999" s="39" t="s">
        <v>1901</v>
      </c>
      <c r="F999" s="39" t="s">
        <v>1902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1825</v>
      </c>
      <c r="B1000" s="39" t="s">
        <v>1826</v>
      </c>
      <c r="C1000" s="39" t="s">
        <v>55</v>
      </c>
      <c r="D1000" s="41">
        <v>9781839649318</v>
      </c>
      <c r="E1000" s="39" t="s">
        <v>1903</v>
      </c>
      <c r="F1000" s="39" t="s">
        <v>1904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1825</v>
      </c>
      <c r="B1001" s="39" t="s">
        <v>1826</v>
      </c>
      <c r="C1001" s="39" t="s">
        <v>55</v>
      </c>
      <c r="D1001" s="41">
        <v>9781839649271</v>
      </c>
      <c r="E1001" s="39" t="s">
        <v>1905</v>
      </c>
      <c r="F1001" s="39" t="s">
        <v>1906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54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1825</v>
      </c>
      <c r="B1002" s="39" t="s">
        <v>1826</v>
      </c>
      <c r="C1002" s="39" t="s">
        <v>55</v>
      </c>
      <c r="D1002" s="41">
        <v>9781839648489</v>
      </c>
      <c r="E1002" s="39" t="s">
        <v>1907</v>
      </c>
      <c r="F1002" s="39" t="s">
        <v>1908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1825</v>
      </c>
      <c r="B1003" s="39" t="s">
        <v>1826</v>
      </c>
      <c r="C1003" s="39" t="s">
        <v>55</v>
      </c>
      <c r="D1003" s="41">
        <v>9781839648458</v>
      </c>
      <c r="E1003" s="39" t="s">
        <v>1909</v>
      </c>
      <c r="F1003" s="39" t="s">
        <v>1910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1825</v>
      </c>
      <c r="B1004" s="39" t="s">
        <v>1826</v>
      </c>
      <c r="C1004" s="39" t="s">
        <v>55</v>
      </c>
      <c r="D1004" s="41">
        <v>9781839648434</v>
      </c>
      <c r="E1004" s="39" t="s">
        <v>1911</v>
      </c>
      <c r="F1004" s="39" t="s">
        <v>1912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1825</v>
      </c>
      <c r="B1005" s="39" t="s">
        <v>1826</v>
      </c>
      <c r="C1005" s="39" t="s">
        <v>55</v>
      </c>
      <c r="D1005" s="41">
        <v>9781839644917</v>
      </c>
      <c r="E1005" s="39" t="s">
        <v>1913</v>
      </c>
      <c r="F1005" s="39" t="s">
        <v>1914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1825</v>
      </c>
      <c r="B1006" s="39" t="s">
        <v>1826</v>
      </c>
      <c r="C1006" s="39" t="s">
        <v>55</v>
      </c>
      <c r="D1006" s="41">
        <v>9781839644900</v>
      </c>
      <c r="E1006" s="39" t="s">
        <v>1915</v>
      </c>
      <c r="F1006" s="39" t="s">
        <v>1916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1825</v>
      </c>
      <c r="B1007" s="39" t="s">
        <v>1826</v>
      </c>
      <c r="C1007" s="39" t="s">
        <v>55</v>
      </c>
      <c r="D1007" s="41">
        <v>9781839644887</v>
      </c>
      <c r="E1007" s="39" t="s">
        <v>1917</v>
      </c>
      <c r="F1007" s="39" t="s">
        <v>1918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1825</v>
      </c>
      <c r="B1008" s="39" t="s">
        <v>1826</v>
      </c>
      <c r="C1008" s="39" t="s">
        <v>55</v>
      </c>
      <c r="D1008" s="41">
        <v>9781839642647</v>
      </c>
      <c r="E1008" s="39" t="s">
        <v>1919</v>
      </c>
      <c r="F1008" s="39" t="s">
        <v>1990</v>
      </c>
      <c r="G1008" s="15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1825</v>
      </c>
      <c r="B1009" s="39" t="s">
        <v>1826</v>
      </c>
      <c r="C1009" s="39" t="s">
        <v>55</v>
      </c>
      <c r="D1009" s="41">
        <v>9781839642630</v>
      </c>
      <c r="E1009" s="39" t="s">
        <v>1920</v>
      </c>
      <c r="F1009" s="39" t="s">
        <v>1921</v>
      </c>
      <c r="G1009" s="130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1825</v>
      </c>
      <c r="B1010" s="39" t="s">
        <v>1826</v>
      </c>
      <c r="C1010" s="39" t="s">
        <v>55</v>
      </c>
      <c r="D1010" s="41">
        <v>9781839642623</v>
      </c>
      <c r="E1010" s="39" t="s">
        <v>1922</v>
      </c>
      <c r="F1010" s="39" t="s">
        <v>1923</v>
      </c>
      <c r="G1010" s="130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1825</v>
      </c>
      <c r="B1011" s="39" t="s">
        <v>1826</v>
      </c>
      <c r="C1011" s="39" t="s">
        <v>55</v>
      </c>
      <c r="D1011" s="41">
        <v>9781839642616</v>
      </c>
      <c r="E1011" s="39" t="s">
        <v>1924</v>
      </c>
      <c r="F1011" s="39" t="s">
        <v>1925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1825</v>
      </c>
      <c r="B1012" s="39" t="s">
        <v>1826</v>
      </c>
      <c r="C1012" s="39" t="s">
        <v>55</v>
      </c>
      <c r="D1012" s="41">
        <v>9781839643187</v>
      </c>
      <c r="E1012" s="39" t="s">
        <v>1926</v>
      </c>
      <c r="F1012" s="39" t="s">
        <v>1973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1825</v>
      </c>
      <c r="B1013" s="39" t="s">
        <v>1826</v>
      </c>
      <c r="C1013" s="39" t="s">
        <v>55</v>
      </c>
      <c r="D1013" s="41">
        <v>9781839643194</v>
      </c>
      <c r="E1013" s="39" t="s">
        <v>1927</v>
      </c>
      <c r="F1013" s="39" t="s">
        <v>1928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1825</v>
      </c>
      <c r="B1014" s="39" t="s">
        <v>1826</v>
      </c>
      <c r="C1014" s="39" t="s">
        <v>55</v>
      </c>
      <c r="D1014" s="41">
        <v>9781839643286</v>
      </c>
      <c r="E1014" s="39" t="s">
        <v>1929</v>
      </c>
      <c r="F1014" s="39" t="s">
        <v>1930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1825</v>
      </c>
      <c r="B1015" s="39" t="s">
        <v>1826</v>
      </c>
      <c r="C1015" s="39" t="s">
        <v>55</v>
      </c>
      <c r="D1015" s="41">
        <v>9781839643408</v>
      </c>
      <c r="E1015" s="39" t="s">
        <v>1931</v>
      </c>
      <c r="F1015" s="39" t="s">
        <v>1932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1825</v>
      </c>
      <c r="B1016" s="39" t="s">
        <v>1826</v>
      </c>
      <c r="C1016" s="39" t="s">
        <v>55</v>
      </c>
      <c r="D1016" s="41">
        <v>9781839643422</v>
      </c>
      <c r="E1016" s="39" t="s">
        <v>1933</v>
      </c>
      <c r="F1016" s="39" t="s">
        <v>1934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1825</v>
      </c>
      <c r="B1017" s="39" t="s">
        <v>1826</v>
      </c>
      <c r="C1017" s="39" t="s">
        <v>55</v>
      </c>
      <c r="D1017" s="41">
        <v>9781839643439</v>
      </c>
      <c r="E1017" s="39" t="s">
        <v>1935</v>
      </c>
      <c r="F1017" s="39" t="s">
        <v>1936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1825</v>
      </c>
      <c r="B1018" s="39" t="s">
        <v>1826</v>
      </c>
      <c r="C1018" s="39" t="s">
        <v>55</v>
      </c>
      <c r="D1018" s="41">
        <v>9781839642678</v>
      </c>
      <c r="E1018" s="39" t="s">
        <v>1937</v>
      </c>
      <c r="F1018" s="39" t="s">
        <v>1980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1825</v>
      </c>
      <c r="B1019" s="39" t="s">
        <v>1826</v>
      </c>
      <c r="C1019" s="39" t="s">
        <v>55</v>
      </c>
      <c r="D1019" s="41">
        <v>9781839642661</v>
      </c>
      <c r="E1019" s="39" t="s">
        <v>1938</v>
      </c>
      <c r="F1019" s="39" t="s">
        <v>1939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1825</v>
      </c>
      <c r="B1020" s="39" t="s">
        <v>1826</v>
      </c>
      <c r="C1020" s="39" t="s">
        <v>55</v>
      </c>
      <c r="D1020" s="41">
        <v>9781839643576</v>
      </c>
      <c r="E1020" s="39" t="s">
        <v>1940</v>
      </c>
      <c r="F1020" s="39" t="s">
        <v>1941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.75" customHeight="1" x14ac:dyDescent="0.2">
      <c r="A1021" s="95" t="s">
        <v>1825</v>
      </c>
      <c r="B1021" s="39" t="s">
        <v>1826</v>
      </c>
      <c r="C1021" s="39" t="s">
        <v>55</v>
      </c>
      <c r="D1021" s="41">
        <v>9781839643590</v>
      </c>
      <c r="E1021" s="39" t="s">
        <v>1942</v>
      </c>
      <c r="F1021" s="39" t="s">
        <v>1943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" customHeight="1" x14ac:dyDescent="0.2">
      <c r="A1022" s="95" t="s">
        <v>1825</v>
      </c>
      <c r="B1022" s="39" t="s">
        <v>1826</v>
      </c>
      <c r="C1022" s="39" t="s">
        <v>55</v>
      </c>
      <c r="D1022" s="41">
        <v>9781839643637</v>
      </c>
      <c r="E1022" s="39" t="s">
        <v>1944</v>
      </c>
      <c r="F1022" s="39" t="s">
        <v>1945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95" t="s">
        <v>1825</v>
      </c>
      <c r="B1023" s="39" t="s">
        <v>1826</v>
      </c>
      <c r="C1023" s="39" t="s">
        <v>55</v>
      </c>
      <c r="D1023" s="41">
        <v>9781839643699</v>
      </c>
      <c r="E1023" s="39" t="s">
        <v>1946</v>
      </c>
      <c r="F1023" s="39" t="s">
        <v>1977</v>
      </c>
      <c r="G1023" s="15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72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15.75" customHeight="1" x14ac:dyDescent="0.2">
      <c r="A1024" s="65" t="s">
        <v>1825</v>
      </c>
      <c r="B1024" s="30" t="s">
        <v>1826</v>
      </c>
      <c r="C1024" s="94" t="s">
        <v>55</v>
      </c>
      <c r="D1024" s="41">
        <v>9781839643705</v>
      </c>
      <c r="E1024" s="94" t="s">
        <v>1947</v>
      </c>
      <c r="F1024" s="39" t="s">
        <v>1948</v>
      </c>
      <c r="G1024" s="114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18"/>
      <c r="O1024" s="113"/>
    </row>
    <row r="1025" spans="1:26" ht="15.75" customHeight="1" x14ac:dyDescent="0.2">
      <c r="A1025" s="65" t="s">
        <v>1825</v>
      </c>
      <c r="B1025" s="30" t="s">
        <v>1826</v>
      </c>
      <c r="C1025" s="94" t="s">
        <v>55</v>
      </c>
      <c r="D1025" s="41">
        <v>9781839643712</v>
      </c>
      <c r="E1025" s="94" t="s">
        <v>1949</v>
      </c>
      <c r="F1025" s="39" t="s">
        <v>1950</v>
      </c>
      <c r="G1025" s="114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118"/>
      <c r="O1025" s="113"/>
    </row>
    <row r="1026" spans="1:26" ht="15.75" customHeight="1" x14ac:dyDescent="0.2">
      <c r="A1026" s="65" t="s">
        <v>1825</v>
      </c>
      <c r="B1026" s="30" t="s">
        <v>1826</v>
      </c>
      <c r="C1026" s="94" t="s">
        <v>55</v>
      </c>
      <c r="D1026" s="41">
        <v>9781839643736</v>
      </c>
      <c r="E1026" s="94" t="s">
        <v>1951</v>
      </c>
      <c r="F1026" s="39" t="s">
        <v>1952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15.75" customHeight="1" x14ac:dyDescent="0.2">
      <c r="A1027" s="65" t="s">
        <v>1825</v>
      </c>
      <c r="B1027" s="30" t="s">
        <v>1826</v>
      </c>
      <c r="C1027" s="94" t="s">
        <v>55</v>
      </c>
      <c r="D1027" s="41">
        <v>9781839643958</v>
      </c>
      <c r="E1027" s="94" t="s">
        <v>1953</v>
      </c>
      <c r="F1027" s="39" t="s">
        <v>1954</v>
      </c>
      <c r="G1027" s="15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65" t="s">
        <v>1825</v>
      </c>
      <c r="B1028" s="30" t="s">
        <v>1826</v>
      </c>
      <c r="C1028" s="94" t="s">
        <v>55</v>
      </c>
      <c r="D1028" s="41">
        <v>9781839643750</v>
      </c>
      <c r="E1028" s="94" t="s">
        <v>1955</v>
      </c>
      <c r="F1028" s="143" t="s">
        <v>1987</v>
      </c>
      <c r="G1028" s="114"/>
      <c r="H1028" s="6">
        <v>14.4</v>
      </c>
      <c r="I1028" s="6">
        <f t="shared" si="101"/>
        <v>12</v>
      </c>
      <c r="J1028" s="15">
        <v>60</v>
      </c>
      <c r="K1028" s="70">
        <v>0</v>
      </c>
      <c r="L1028" s="71">
        <f t="shared" si="102"/>
        <v>0</v>
      </c>
      <c r="M1028" s="72">
        <f t="shared" si="103"/>
        <v>6.12</v>
      </c>
      <c r="N1028" s="72"/>
      <c r="O1028" s="39"/>
    </row>
    <row r="1029" spans="1:26" ht="15.75" customHeight="1" x14ac:dyDescent="0.2">
      <c r="A1029" s="15"/>
      <c r="B1029" s="15"/>
      <c r="C1029" s="15"/>
      <c r="D1029" s="41"/>
      <c r="E1029" s="15"/>
      <c r="F1029" s="15"/>
      <c r="G1029" s="15"/>
      <c r="H1029" s="6"/>
      <c r="I1029" s="6"/>
      <c r="J1029" s="15"/>
      <c r="K1029" s="15"/>
      <c r="L1029" s="15"/>
      <c r="M1029" s="15"/>
      <c r="N1029" s="76">
        <f>-SUM(L957:L1028)</f>
        <v>0</v>
      </c>
      <c r="O1029" s="54"/>
    </row>
    <row r="1030" spans="1:26" ht="15" customHeight="1" x14ac:dyDescent="0.2">
      <c r="A1030" s="45" t="s">
        <v>1956</v>
      </c>
      <c r="B1030" s="45"/>
      <c r="C1030" s="46"/>
      <c r="D1030" s="47"/>
      <c r="E1030" s="48"/>
      <c r="F1030" s="45"/>
      <c r="G1030" s="45"/>
      <c r="H1030" s="49"/>
      <c r="I1030" s="49"/>
      <c r="J1030" s="45"/>
      <c r="K1030" s="50"/>
      <c r="L1030" s="50"/>
      <c r="M1030" s="49"/>
      <c r="N1030" s="51"/>
      <c r="O1030" s="54"/>
    </row>
    <row r="1031" spans="1:26" ht="15.75" customHeight="1" x14ac:dyDescent="0.2">
      <c r="A1031" s="15" t="s">
        <v>1957</v>
      </c>
      <c r="B1031" s="15" t="s">
        <v>1958</v>
      </c>
      <c r="C1031" s="73" t="s">
        <v>55</v>
      </c>
      <c r="D1031" s="41">
        <v>9781804175873</v>
      </c>
      <c r="E1031" s="15" t="s">
        <v>1959</v>
      </c>
      <c r="F1031" s="15" t="s">
        <v>1960</v>
      </c>
      <c r="G1031" s="15" t="s">
        <v>1961</v>
      </c>
      <c r="H1031" s="6">
        <v>10.99</v>
      </c>
      <c r="I1031" s="6">
        <f t="shared" ref="I1031:I1033" si="104">H1031/1.2</f>
        <v>9.1583333333333332</v>
      </c>
      <c r="J1031" s="15">
        <v>24</v>
      </c>
      <c r="K1031" s="70">
        <v>0</v>
      </c>
      <c r="L1031" s="71">
        <f>SUM(M1031*K1031)</f>
        <v>0</v>
      </c>
      <c r="M1031" s="72">
        <f t="shared" ref="M1031:M1033" si="105">I1031-(I1031*$H$25)</f>
        <v>5.0370833333333334</v>
      </c>
      <c r="N1031" s="72"/>
      <c r="O1031" s="54"/>
    </row>
    <row r="1032" spans="1:26" ht="16" x14ac:dyDescent="0.2">
      <c r="A1032" s="95" t="s">
        <v>1957</v>
      </c>
      <c r="B1032" s="95" t="s">
        <v>1958</v>
      </c>
      <c r="C1032" s="73" t="s">
        <v>55</v>
      </c>
      <c r="D1032" s="131">
        <v>9781835622933</v>
      </c>
      <c r="E1032" s="131" t="s">
        <v>1962</v>
      </c>
      <c r="F1032" s="95" t="s">
        <v>1963</v>
      </c>
      <c r="G1032" s="95" t="s">
        <v>1961</v>
      </c>
      <c r="H1032" s="6">
        <v>8.99</v>
      </c>
      <c r="I1032" s="6">
        <f t="shared" si="104"/>
        <v>7.4916666666666671</v>
      </c>
      <c r="J1032" s="132">
        <v>36</v>
      </c>
      <c r="K1032" s="133">
        <v>0</v>
      </c>
      <c r="L1032" s="71">
        <f>SUM(M1032*K1032)</f>
        <v>0</v>
      </c>
      <c r="M1032" s="72">
        <f t="shared" si="105"/>
        <v>4.1204166666666673</v>
      </c>
      <c r="N1032" s="123"/>
      <c r="O1032" s="39"/>
    </row>
    <row r="1033" spans="1:26" ht="15.75" customHeight="1" x14ac:dyDescent="0.2">
      <c r="A1033" s="95" t="s">
        <v>1957</v>
      </c>
      <c r="B1033" s="95" t="s">
        <v>1958</v>
      </c>
      <c r="C1033" s="73" t="s">
        <v>55</v>
      </c>
      <c r="D1033" s="131">
        <v>9781835622940</v>
      </c>
      <c r="E1033" s="131" t="s">
        <v>1962</v>
      </c>
      <c r="F1033" s="95" t="s">
        <v>1964</v>
      </c>
      <c r="G1033" s="95" t="s">
        <v>1961</v>
      </c>
      <c r="H1033" s="6">
        <v>8.99</v>
      </c>
      <c r="I1033" s="6">
        <f t="shared" si="104"/>
        <v>7.4916666666666671</v>
      </c>
      <c r="J1033" s="132">
        <v>36</v>
      </c>
      <c r="K1033" s="133">
        <v>0</v>
      </c>
      <c r="L1033" s="71">
        <f>SUM(M1033*K1033)</f>
        <v>0</v>
      </c>
      <c r="M1033" s="72">
        <f t="shared" si="105"/>
        <v>4.1204166666666673</v>
      </c>
      <c r="N1033" s="123"/>
      <c r="O1033" s="39"/>
    </row>
    <row r="1034" spans="1:26" ht="15.75" customHeight="1" x14ac:dyDescent="0.2">
      <c r="A1034" s="15"/>
      <c r="B1034" s="15"/>
      <c r="C1034" s="15"/>
      <c r="D1034" s="41"/>
      <c r="E1034" s="15"/>
      <c r="F1034" s="15"/>
      <c r="G1034" s="15"/>
      <c r="H1034" s="6"/>
      <c r="I1034" s="6"/>
      <c r="J1034" s="15"/>
      <c r="K1034" s="15"/>
      <c r="L1034" s="15"/>
      <c r="M1034" s="15"/>
      <c r="N1034" s="76">
        <f>-SUM(L1031:L1033)</f>
        <v>0</v>
      </c>
      <c r="O1034" s="54"/>
    </row>
    <row r="1035" spans="1:26" ht="15" customHeight="1" x14ac:dyDescent="0.2">
      <c r="A1035" s="45" t="s">
        <v>1965</v>
      </c>
      <c r="B1035" s="45"/>
      <c r="C1035" s="46"/>
      <c r="D1035" s="47"/>
      <c r="E1035" s="48"/>
      <c r="F1035" s="45"/>
      <c r="G1035" s="45"/>
      <c r="H1035" s="49"/>
      <c r="I1035" s="49"/>
      <c r="J1035" s="45"/>
      <c r="K1035" s="50"/>
      <c r="L1035" s="50"/>
      <c r="M1035" s="49"/>
      <c r="N1035" s="52"/>
      <c r="O1035" s="54"/>
    </row>
    <row r="1036" spans="1:26" ht="15.75" customHeight="1" x14ac:dyDescent="0.2">
      <c r="A1036" s="114"/>
      <c r="B1036" s="15" t="s">
        <v>1965</v>
      </c>
      <c r="C1036" s="15"/>
      <c r="D1036" s="41">
        <v>9781783616572</v>
      </c>
      <c r="E1036" s="15"/>
      <c r="F1036" s="15" t="s">
        <v>1966</v>
      </c>
      <c r="G1036" s="15"/>
      <c r="H1036" s="6"/>
      <c r="I1036" s="6"/>
      <c r="J1036" s="15"/>
      <c r="K1036" s="70">
        <v>0</v>
      </c>
      <c r="L1036" s="71">
        <f t="shared" ref="L1036:L1041" si="106">SUM(M1036*K1036)</f>
        <v>0</v>
      </c>
      <c r="M1036" s="72">
        <v>0</v>
      </c>
      <c r="N1036" s="118"/>
      <c r="O1036" s="115"/>
    </row>
    <row r="1037" spans="1:26" ht="15.75" customHeight="1" x14ac:dyDescent="0.2">
      <c r="A1037" s="114"/>
      <c r="B1037" s="15" t="s">
        <v>1965</v>
      </c>
      <c r="C1037" s="15"/>
      <c r="D1037" s="41">
        <v>9781786642042</v>
      </c>
      <c r="E1037" s="15"/>
      <c r="F1037" s="15" t="s">
        <v>1967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118"/>
      <c r="O1037" s="115"/>
    </row>
    <row r="1038" spans="1:26" ht="15.75" customHeight="1" x14ac:dyDescent="0.2">
      <c r="A1038" s="15"/>
      <c r="B1038" s="15" t="s">
        <v>1965</v>
      </c>
      <c r="C1038" s="15"/>
      <c r="D1038" s="41">
        <v>9781783619610</v>
      </c>
      <c r="E1038" s="15"/>
      <c r="F1038" s="15" t="s">
        <v>1968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54"/>
    </row>
    <row r="1039" spans="1:26" ht="15.75" customHeight="1" x14ac:dyDescent="0.2">
      <c r="A1039" s="15"/>
      <c r="B1039" s="15" t="s">
        <v>1965</v>
      </c>
      <c r="C1039" s="15"/>
      <c r="D1039" s="41">
        <v>9781804171721</v>
      </c>
      <c r="E1039" s="15"/>
      <c r="F1039" s="15" t="s">
        <v>1969</v>
      </c>
      <c r="G1039" s="15"/>
      <c r="H1039" s="6"/>
      <c r="I1039" s="6"/>
      <c r="J1039" s="15"/>
      <c r="K1039" s="70">
        <v>0</v>
      </c>
      <c r="L1039" s="71">
        <f t="shared" si="106"/>
        <v>0</v>
      </c>
      <c r="M1039" s="72">
        <v>0</v>
      </c>
      <c r="N1039" s="72"/>
      <c r="O1039" s="116"/>
    </row>
    <row r="1040" spans="1:26" ht="16" customHeight="1" x14ac:dyDescent="0.2">
      <c r="A1040" s="15"/>
      <c r="B1040" s="15" t="s">
        <v>1965</v>
      </c>
      <c r="C1040" s="15"/>
      <c r="D1040" s="41">
        <v>9781786646491</v>
      </c>
      <c r="E1040" s="15"/>
      <c r="F1040" s="15" t="s">
        <v>1970</v>
      </c>
      <c r="G1040" s="15"/>
      <c r="H1040" s="6"/>
      <c r="I1040" s="6"/>
      <c r="J1040" s="15"/>
      <c r="K1040" s="70">
        <v>0</v>
      </c>
      <c r="L1040" s="71">
        <f t="shared" si="106"/>
        <v>0</v>
      </c>
      <c r="M1040" s="72">
        <v>0</v>
      </c>
      <c r="N1040" s="72"/>
      <c r="O1040" s="115"/>
    </row>
    <row r="1041" spans="1:15" ht="16" customHeight="1" x14ac:dyDescent="0.2">
      <c r="A1041" s="15"/>
      <c r="B1041" s="15" t="s">
        <v>1965</v>
      </c>
      <c r="D1041" s="41">
        <v>9781804174722</v>
      </c>
      <c r="F1041" s="15" t="s">
        <v>1978</v>
      </c>
      <c r="G1041" s="15"/>
      <c r="H1041" s="6"/>
      <c r="I1041" s="6"/>
      <c r="J1041" s="15"/>
      <c r="K1041" s="70">
        <v>0</v>
      </c>
      <c r="L1041" s="71">
        <f t="shared" si="106"/>
        <v>0</v>
      </c>
      <c r="M1041" s="72">
        <v>0</v>
      </c>
      <c r="N1041" s="72"/>
      <c r="O1041" s="115"/>
    </row>
    <row r="1042" spans="1:15" ht="15.75" customHeight="1" x14ac:dyDescent="0.2">
      <c r="A1042" s="15"/>
      <c r="B1042" s="15"/>
      <c r="C1042" s="15"/>
      <c r="D1042" s="41"/>
      <c r="E1042" s="15"/>
      <c r="F1042" s="15"/>
      <c r="G1042" s="15"/>
      <c r="H1042" s="6"/>
      <c r="I1042" s="6"/>
      <c r="J1042" s="15"/>
      <c r="K1042" s="15"/>
      <c r="L1042" s="15"/>
      <c r="M1042" s="15"/>
      <c r="N1042" s="15"/>
      <c r="O1042" s="54"/>
    </row>
    <row r="1043" spans="1:15" ht="15.75" customHeight="1" x14ac:dyDescent="0.25">
      <c r="A1043" s="15"/>
      <c r="B1043" s="15"/>
      <c r="C1043" s="15"/>
      <c r="D1043" s="41"/>
      <c r="E1043" s="15"/>
      <c r="F1043" s="15"/>
      <c r="G1043" s="15"/>
      <c r="H1043" s="6"/>
      <c r="I1043" s="6"/>
      <c r="J1043" s="134" t="s">
        <v>1971</v>
      </c>
      <c r="K1043" s="135">
        <f>SUM(K32:K1041)</f>
        <v>0</v>
      </c>
      <c r="L1043" s="71">
        <f>SUM(L32:L1041)</f>
        <v>0</v>
      </c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A1182" s="15"/>
      <c r="B1182" s="15"/>
      <c r="C1182" s="15"/>
      <c r="D1182" s="41"/>
      <c r="E1182" s="15"/>
      <c r="F1182" s="15"/>
      <c r="G1182" s="15"/>
      <c r="H1182" s="6"/>
      <c r="I1182" s="6"/>
      <c r="J1182" s="15"/>
      <c r="K1182" s="15"/>
      <c r="L1182" s="15"/>
      <c r="M1182" s="15"/>
      <c r="N1182" s="15"/>
      <c r="O1182" s="54"/>
    </row>
    <row r="1183" spans="1:15" ht="15.75" customHeight="1" x14ac:dyDescent="0.2">
      <c r="D1183" s="41"/>
      <c r="H1183" s="136"/>
      <c r="I1183" s="136"/>
      <c r="J1183" s="15"/>
      <c r="M1183" s="15"/>
      <c r="N1183" s="39"/>
    </row>
    <row r="1184" spans="1:15" ht="15.75" customHeight="1" x14ac:dyDescent="0.2">
      <c r="D1184" s="41"/>
      <c r="H1184" s="136"/>
      <c r="I1184" s="136"/>
      <c r="J1184" s="15"/>
      <c r="M1184" s="15"/>
      <c r="N1184" s="39"/>
    </row>
    <row r="1185" spans="4:14" ht="15.75" customHeight="1" x14ac:dyDescent="0.2">
      <c r="D1185" s="41"/>
      <c r="H1185" s="136"/>
      <c r="I1185" s="136"/>
      <c r="J1185" s="15"/>
      <c r="M1185" s="15"/>
      <c r="N1185" s="39"/>
    </row>
    <row r="1186" spans="4:14" ht="15.75" customHeight="1" x14ac:dyDescent="0.2">
      <c r="D1186" s="41"/>
      <c r="H1186" s="136"/>
      <c r="I1186" s="136"/>
      <c r="J1186" s="15"/>
      <c r="M1186" s="15"/>
      <c r="N1186" s="39"/>
    </row>
    <row r="1187" spans="4:14" ht="15.75" customHeight="1" x14ac:dyDescent="0.2">
      <c r="D1187" s="41"/>
      <c r="H1187" s="136"/>
      <c r="I1187" s="136"/>
      <c r="J1187" s="15"/>
      <c r="M1187" s="15"/>
      <c r="N1187" s="39"/>
    </row>
    <row r="1188" spans="4:14" ht="15.75" customHeight="1" x14ac:dyDescent="0.2">
      <c r="D1188" s="41"/>
      <c r="H1188" s="136"/>
      <c r="I1188" s="136"/>
      <c r="J1188" s="15"/>
      <c r="M1188" s="15"/>
      <c r="N1188" s="39"/>
    </row>
    <row r="1189" spans="4:14" ht="15.75" customHeight="1" x14ac:dyDescent="0.2">
      <c r="D1189" s="41"/>
      <c r="H1189" s="136"/>
      <c r="I1189" s="136"/>
      <c r="J1189" s="15"/>
      <c r="M1189" s="15"/>
      <c r="N1189" s="39"/>
    </row>
    <row r="1190" spans="4:14" ht="15.75" customHeight="1" x14ac:dyDescent="0.2">
      <c r="D1190" s="41"/>
      <c r="H1190" s="136"/>
      <c r="I1190" s="136"/>
      <c r="J1190" s="15"/>
      <c r="M1190" s="15"/>
      <c r="N1190" s="39"/>
    </row>
    <row r="1191" spans="4:14" ht="15.75" customHeight="1" x14ac:dyDescent="0.2">
      <c r="D1191" s="41"/>
      <c r="H1191" s="136"/>
      <c r="I1191" s="136"/>
      <c r="J1191" s="15"/>
      <c r="M1191" s="15"/>
      <c r="N1191" s="39"/>
    </row>
    <row r="1192" spans="4:14" ht="15.75" customHeight="1" x14ac:dyDescent="0.2">
      <c r="D1192" s="41"/>
      <c r="H1192" s="136"/>
      <c r="I1192" s="136"/>
      <c r="J1192" s="15"/>
      <c r="M1192" s="15"/>
      <c r="N1192" s="39"/>
    </row>
    <row r="1193" spans="4:14" ht="15.75" customHeight="1" x14ac:dyDescent="0.2">
      <c r="D1193" s="41"/>
      <c r="H1193" s="136"/>
      <c r="I1193" s="136"/>
      <c r="J1193" s="15"/>
      <c r="M1193" s="15"/>
      <c r="N1193" s="39"/>
    </row>
    <row r="1194" spans="4:14" ht="15.75" customHeight="1" x14ac:dyDescent="0.2">
      <c r="D1194" s="41"/>
      <c r="H1194" s="136"/>
      <c r="I1194" s="136"/>
      <c r="J1194" s="15"/>
      <c r="M1194" s="15"/>
      <c r="N1194" s="39"/>
    </row>
    <row r="1195" spans="4:14" ht="15.75" customHeight="1" x14ac:dyDescent="0.2">
      <c r="D1195" s="41"/>
      <c r="H1195" s="136"/>
      <c r="I1195" s="136"/>
      <c r="J1195" s="15"/>
      <c r="M1195" s="15"/>
      <c r="N1195" s="39"/>
    </row>
    <row r="1196" spans="4:14" ht="15.75" customHeight="1" x14ac:dyDescent="0.2">
      <c r="D1196" s="41"/>
      <c r="H1196" s="136"/>
      <c r="I1196" s="136"/>
      <c r="J1196" s="15"/>
      <c r="M1196" s="15"/>
      <c r="N1196" s="39"/>
    </row>
    <row r="1197" spans="4:14" ht="15.75" customHeight="1" x14ac:dyDescent="0.2">
      <c r="D1197" s="41"/>
      <c r="H1197" s="136"/>
      <c r="I1197" s="136"/>
      <c r="J1197" s="15"/>
      <c r="M1197" s="15"/>
      <c r="N1197" s="39"/>
    </row>
    <row r="1198" spans="4:14" ht="15.75" customHeight="1" x14ac:dyDescent="0.2">
      <c r="D1198" s="41"/>
      <c r="H1198" s="136"/>
      <c r="I1198" s="136"/>
      <c r="J1198" s="15"/>
      <c r="M1198" s="15"/>
      <c r="N1198" s="39"/>
    </row>
    <row r="1199" spans="4:14" ht="15.75" customHeight="1" x14ac:dyDescent="0.2">
      <c r="D1199" s="41"/>
      <c r="H1199" s="136"/>
      <c r="I1199" s="136"/>
      <c r="J1199" s="15"/>
      <c r="M1199" s="15"/>
      <c r="N1199" s="39"/>
    </row>
    <row r="1200" spans="4:14" ht="15.75" customHeight="1" x14ac:dyDescent="0.2">
      <c r="D1200" s="41"/>
      <c r="H1200" s="136"/>
      <c r="I1200" s="136"/>
      <c r="J1200" s="15"/>
      <c r="M1200" s="15"/>
      <c r="N1200" s="39"/>
    </row>
    <row r="1201" spans="4:14" ht="15.75" customHeight="1" x14ac:dyDescent="0.2">
      <c r="D1201" s="41"/>
      <c r="H1201" s="136"/>
      <c r="I1201" s="136"/>
      <c r="J1201" s="15"/>
      <c r="M1201" s="15"/>
      <c r="N1201" s="39"/>
    </row>
    <row r="1202" spans="4:14" ht="15.75" customHeight="1" x14ac:dyDescent="0.2">
      <c r="D1202" s="41"/>
      <c r="H1202" s="136"/>
      <c r="I1202" s="136"/>
      <c r="J1202" s="15"/>
      <c r="M1202" s="15"/>
      <c r="N1202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2023-10-23T21:11:55Z</dcterms:created>
  <dcterms:modified xsi:type="dcterms:W3CDTF">2026-06-23T14:49:40Z</dcterms:modified>
</cp:coreProperties>
</file>