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cullen/Desktop/"/>
    </mc:Choice>
  </mc:AlternateContent>
  <xr:revisionPtr revIDLastSave="0" documentId="13_ncr:1_{4DFDA692-E1D8-1F45-B407-E99F7EB57587}" xr6:coauthVersionLast="47" xr6:coauthVersionMax="47" xr10:uidLastSave="{00000000-0000-0000-0000-000000000000}"/>
  <bookViews>
    <workbookView xWindow="15900" yWindow="1820" windowWidth="20400" windowHeight="15460" tabRatio="500" xr2:uid="{00000000-000D-0000-FFFF-FFFF00000000}"/>
  </bookViews>
  <sheets>
    <sheet name="AMP calendars order form" sheetId="1" r:id="rId1"/>
    <sheet name="Sheet1" sheetId="2" r:id="rId2"/>
  </sheets>
  <externalReferences>
    <externalReference r:id="rId3"/>
  </externalReferences>
  <definedNames>
    <definedName name="_xlnm.Print_Area" localSheetId="0">'AMP calendars order form'!$A:$L</definedName>
  </definedNames>
  <calcPr calcId="191029" fullPrecision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9" i="1" l="1"/>
  <c r="L289" i="1" s="1"/>
  <c r="I288" i="1"/>
  <c r="L288" i="1" s="1"/>
  <c r="I287" i="1"/>
  <c r="L287" i="1" s="1"/>
  <c r="J288" i="1"/>
  <c r="J289" i="1"/>
  <c r="J287" i="1"/>
  <c r="K287" i="1" l="1"/>
  <c r="K288" i="1"/>
  <c r="K289" i="1"/>
  <c r="I271" i="1" l="1"/>
  <c r="L271" i="1" s="1"/>
  <c r="K271" i="1" s="1"/>
  <c r="I270" i="1"/>
  <c r="L270" i="1" s="1"/>
  <c r="K270" i="1" s="1"/>
  <c r="I269" i="1"/>
  <c r="L269" i="1" s="1"/>
  <c r="K269" i="1" s="1"/>
  <c r="I278" i="1"/>
  <c r="L278" i="1" s="1"/>
  <c r="K278" i="1" s="1"/>
  <c r="I277" i="1"/>
  <c r="L277" i="1" s="1"/>
  <c r="K277" i="1" s="1"/>
  <c r="I286" i="1"/>
  <c r="L286" i="1" s="1"/>
  <c r="K286" i="1" s="1"/>
  <c r="I285" i="1"/>
  <c r="L285" i="1" s="1"/>
  <c r="K285" i="1" s="1"/>
  <c r="I284" i="1"/>
  <c r="L284" i="1" s="1"/>
  <c r="K284" i="1" s="1"/>
  <c r="I280" i="1"/>
  <c r="L280" i="1" s="1"/>
  <c r="K280" i="1" s="1"/>
  <c r="I279" i="1"/>
  <c r="L279" i="1" s="1"/>
  <c r="I274" i="1"/>
  <c r="L274" i="1" s="1"/>
  <c r="I273" i="1" l="1"/>
  <c r="L273" i="1" s="1"/>
  <c r="K273" i="1" s="1"/>
  <c r="I272" i="1"/>
  <c r="L272" i="1" s="1"/>
  <c r="K272" i="1" s="1"/>
  <c r="I276" i="1"/>
  <c r="L276" i="1" s="1"/>
  <c r="K276" i="1" s="1"/>
  <c r="I275" i="1"/>
  <c r="L275" i="1" s="1"/>
  <c r="K275" i="1" s="1"/>
  <c r="I283" i="1"/>
  <c r="L283" i="1" s="1"/>
  <c r="K283" i="1" s="1"/>
  <c r="K274" i="1"/>
  <c r="K279" i="1"/>
  <c r="I282" i="1"/>
  <c r="L282" i="1" s="1"/>
  <c r="K282" i="1" s="1"/>
  <c r="I281" i="1"/>
  <c r="L281" i="1" s="1"/>
  <c r="K281" i="1" s="1"/>
  <c r="I150" i="1"/>
  <c r="I151" i="1"/>
  <c r="I152" i="1"/>
  <c r="I153" i="1"/>
  <c r="I154" i="1"/>
  <c r="I155" i="1"/>
  <c r="I156" i="1"/>
  <c r="I157" i="1"/>
  <c r="I158" i="1"/>
  <c r="I159" i="1"/>
  <c r="I30" i="1"/>
  <c r="L30" i="1" s="1"/>
  <c r="K30" i="1" s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L100" i="1" s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L106" i="1" l="1"/>
  <c r="K106" i="1" s="1"/>
  <c r="L119" i="1"/>
  <c r="K119" i="1" s="1"/>
  <c r="L31" i="1"/>
  <c r="K31" i="1" s="1"/>
  <c r="L32" i="1"/>
  <c r="L33" i="1"/>
  <c r="K33" i="1" s="1"/>
  <c r="L34" i="1"/>
  <c r="K34" i="1" s="1"/>
  <c r="L35" i="1"/>
  <c r="K35" i="1" s="1"/>
  <c r="L36" i="1"/>
  <c r="K36" i="1" s="1"/>
  <c r="L37" i="1"/>
  <c r="L38" i="1"/>
  <c r="K38" i="1" s="1"/>
  <c r="L39" i="1"/>
  <c r="K39" i="1" s="1"/>
  <c r="L40" i="1"/>
  <c r="L41" i="1"/>
  <c r="L42" i="1"/>
  <c r="K42" i="1" s="1"/>
  <c r="L43" i="1"/>
  <c r="K43" i="1" s="1"/>
  <c r="L44" i="1"/>
  <c r="K44" i="1" s="1"/>
  <c r="L45" i="1"/>
  <c r="K45" i="1" s="1"/>
  <c r="L46" i="1"/>
  <c r="K46" i="1" s="1"/>
  <c r="L47" i="1"/>
  <c r="K47" i="1" s="1"/>
  <c r="L48" i="1"/>
  <c r="L49" i="1"/>
  <c r="L50" i="1"/>
  <c r="L51" i="1"/>
  <c r="K51" i="1" s="1"/>
  <c r="L52" i="1"/>
  <c r="K52" i="1" s="1"/>
  <c r="L53" i="1"/>
  <c r="K53" i="1" s="1"/>
  <c r="L54" i="1"/>
  <c r="K54" i="1" s="1"/>
  <c r="L55" i="1"/>
  <c r="K55" i="1" s="1"/>
  <c r="L56" i="1"/>
  <c r="L57" i="1"/>
  <c r="K57" i="1" s="1"/>
  <c r="L58" i="1"/>
  <c r="K58" i="1" s="1"/>
  <c r="L59" i="1"/>
  <c r="K59" i="1" s="1"/>
  <c r="L60" i="1"/>
  <c r="K60" i="1" s="1"/>
  <c r="L61" i="1"/>
  <c r="L62" i="1"/>
  <c r="K62" i="1" s="1"/>
  <c r="L63" i="1"/>
  <c r="K63" i="1" s="1"/>
  <c r="L64" i="1"/>
  <c r="L65" i="1"/>
  <c r="K65" i="1" s="1"/>
  <c r="L66" i="1"/>
  <c r="K66" i="1" s="1"/>
  <c r="L67" i="1"/>
  <c r="K67" i="1" s="1"/>
  <c r="L68" i="1"/>
  <c r="K68" i="1" s="1"/>
  <c r="L69" i="1"/>
  <c r="K69" i="1" s="1"/>
  <c r="L70" i="1"/>
  <c r="K70" i="1" s="1"/>
  <c r="L71" i="1"/>
  <c r="K71" i="1" s="1"/>
  <c r="L72" i="1"/>
  <c r="K72" i="1" s="1"/>
  <c r="L73" i="1"/>
  <c r="K73" i="1" s="1"/>
  <c r="L74" i="1"/>
  <c r="K74" i="1" s="1"/>
  <c r="L75" i="1"/>
  <c r="K75" i="1" s="1"/>
  <c r="L76" i="1"/>
  <c r="K76" i="1" s="1"/>
  <c r="L77" i="1"/>
  <c r="L78" i="1"/>
  <c r="K78" i="1" s="1"/>
  <c r="L79" i="1"/>
  <c r="K79" i="1" s="1"/>
  <c r="L80" i="1"/>
  <c r="K80" i="1" s="1"/>
  <c r="L81" i="1"/>
  <c r="L82" i="1"/>
  <c r="K82" i="1" s="1"/>
  <c r="L83" i="1"/>
  <c r="K83" i="1" s="1"/>
  <c r="L84" i="1"/>
  <c r="K84" i="1" s="1"/>
  <c r="L85" i="1"/>
  <c r="K85" i="1" s="1"/>
  <c r="L86" i="1"/>
  <c r="K86" i="1" s="1"/>
  <c r="L87" i="1"/>
  <c r="K87" i="1" s="1"/>
  <c r="L88" i="1"/>
  <c r="K88" i="1" s="1"/>
  <c r="L89" i="1"/>
  <c r="K89" i="1" s="1"/>
  <c r="L90" i="1"/>
  <c r="K90" i="1" s="1"/>
  <c r="L91" i="1"/>
  <c r="K91" i="1" s="1"/>
  <c r="L92" i="1"/>
  <c r="K92" i="1" s="1"/>
  <c r="L93" i="1"/>
  <c r="K93" i="1" s="1"/>
  <c r="L94" i="1"/>
  <c r="K94" i="1" s="1"/>
  <c r="L95" i="1"/>
  <c r="K95" i="1" s="1"/>
  <c r="L96" i="1"/>
  <c r="L97" i="1"/>
  <c r="K97" i="1" s="1"/>
  <c r="L98" i="1"/>
  <c r="K98" i="1" s="1"/>
  <c r="L99" i="1"/>
  <c r="K99" i="1" s="1"/>
  <c r="K100" i="1"/>
  <c r="L101" i="1"/>
  <c r="K101" i="1" s="1"/>
  <c r="L102" i="1"/>
  <c r="K102" i="1" s="1"/>
  <c r="L103" i="1"/>
  <c r="K103" i="1" s="1"/>
  <c r="L104" i="1"/>
  <c r="L105" i="1"/>
  <c r="K105" i="1" s="1"/>
  <c r="L107" i="1"/>
  <c r="K107" i="1" s="1"/>
  <c r="L108" i="1"/>
  <c r="K108" i="1" s="1"/>
  <c r="L109" i="1"/>
  <c r="K109" i="1" s="1"/>
  <c r="L110" i="1"/>
  <c r="K110" i="1" s="1"/>
  <c r="L111" i="1"/>
  <c r="K111" i="1" s="1"/>
  <c r="L112" i="1"/>
  <c r="K112" i="1" s="1"/>
  <c r="L113" i="1"/>
  <c r="L114" i="1"/>
  <c r="K114" i="1" s="1"/>
  <c r="L115" i="1"/>
  <c r="K115" i="1" s="1"/>
  <c r="L116" i="1"/>
  <c r="K116" i="1" s="1"/>
  <c r="L117" i="1"/>
  <c r="K117" i="1" s="1"/>
  <c r="L118" i="1"/>
  <c r="K118" i="1" s="1"/>
  <c r="I268" i="1"/>
  <c r="L268" i="1" s="1"/>
  <c r="K268" i="1" s="1"/>
  <c r="I267" i="1"/>
  <c r="L267" i="1" s="1"/>
  <c r="K267" i="1" s="1"/>
  <c r="I266" i="1"/>
  <c r="L266" i="1" s="1"/>
  <c r="K266" i="1" s="1"/>
  <c r="I265" i="1"/>
  <c r="L265" i="1" s="1"/>
  <c r="K265" i="1" s="1"/>
  <c r="I264" i="1"/>
  <c r="L264" i="1" s="1"/>
  <c r="K264" i="1" s="1"/>
  <c r="I263" i="1"/>
  <c r="L263" i="1" s="1"/>
  <c r="K263" i="1" s="1"/>
  <c r="I262" i="1"/>
  <c r="L262" i="1" s="1"/>
  <c r="K262" i="1" s="1"/>
  <c r="I261" i="1"/>
  <c r="L261" i="1" s="1"/>
  <c r="K261" i="1" s="1"/>
  <c r="I260" i="1"/>
  <c r="L260" i="1" s="1"/>
  <c r="K260" i="1" s="1"/>
  <c r="I259" i="1"/>
  <c r="L259" i="1" s="1"/>
  <c r="K259" i="1" s="1"/>
  <c r="I258" i="1"/>
  <c r="L258" i="1" s="1"/>
  <c r="K258" i="1" s="1"/>
  <c r="I257" i="1"/>
  <c r="I256" i="1"/>
  <c r="L256" i="1" s="1"/>
  <c r="K256" i="1" s="1"/>
  <c r="I255" i="1"/>
  <c r="L255" i="1" s="1"/>
  <c r="K255" i="1" s="1"/>
  <c r="I254" i="1"/>
  <c r="L254" i="1" s="1"/>
  <c r="K254" i="1" s="1"/>
  <c r="I253" i="1"/>
  <c r="L253" i="1" s="1"/>
  <c r="K253" i="1" s="1"/>
  <c r="I252" i="1"/>
  <c r="L252" i="1" s="1"/>
  <c r="K252" i="1" s="1"/>
  <c r="I251" i="1"/>
  <c r="L251" i="1" s="1"/>
  <c r="K251" i="1" s="1"/>
  <c r="I250" i="1"/>
  <c r="L250" i="1" s="1"/>
  <c r="K250" i="1" s="1"/>
  <c r="I249" i="1"/>
  <c r="L249" i="1" s="1"/>
  <c r="K249" i="1" s="1"/>
  <c r="I248" i="1"/>
  <c r="L248" i="1" s="1"/>
  <c r="K248" i="1" s="1"/>
  <c r="I247" i="1"/>
  <c r="L247" i="1" s="1"/>
  <c r="K247" i="1" s="1"/>
  <c r="I246" i="1"/>
  <c r="L246" i="1" s="1"/>
  <c r="K246" i="1" s="1"/>
  <c r="I245" i="1"/>
  <c r="L245" i="1" s="1"/>
  <c r="K245" i="1" s="1"/>
  <c r="I244" i="1"/>
  <c r="L244" i="1" s="1"/>
  <c r="K244" i="1" s="1"/>
  <c r="I243" i="1"/>
  <c r="L243" i="1" s="1"/>
  <c r="K243" i="1" s="1"/>
  <c r="I242" i="1"/>
  <c r="L242" i="1" s="1"/>
  <c r="K242" i="1" s="1"/>
  <c r="I241" i="1"/>
  <c r="L241" i="1" s="1"/>
  <c r="K241" i="1" s="1"/>
  <c r="I240" i="1"/>
  <c r="L240" i="1" s="1"/>
  <c r="K240" i="1" s="1"/>
  <c r="I239" i="1"/>
  <c r="L239" i="1" s="1"/>
  <c r="K239" i="1" s="1"/>
  <c r="I238" i="1"/>
  <c r="L238" i="1" s="1"/>
  <c r="K238" i="1" s="1"/>
  <c r="I237" i="1"/>
  <c r="L237" i="1" s="1"/>
  <c r="K237" i="1" s="1"/>
  <c r="I236" i="1"/>
  <c r="L236" i="1" s="1"/>
  <c r="K236" i="1" s="1"/>
  <c r="I235" i="1"/>
  <c r="L235" i="1" s="1"/>
  <c r="K235" i="1" s="1"/>
  <c r="I234" i="1"/>
  <c r="L234" i="1" s="1"/>
  <c r="K234" i="1" s="1"/>
  <c r="I233" i="1"/>
  <c r="L233" i="1" s="1"/>
  <c r="K233" i="1" s="1"/>
  <c r="I232" i="1"/>
  <c r="L232" i="1" s="1"/>
  <c r="K232" i="1" s="1"/>
  <c r="I231" i="1"/>
  <c r="I230" i="1"/>
  <c r="L230" i="1" s="1"/>
  <c r="K230" i="1" s="1"/>
  <c r="I229" i="1"/>
  <c r="L229" i="1" s="1"/>
  <c r="K229" i="1" s="1"/>
  <c r="I228" i="1"/>
  <c r="L228" i="1" s="1"/>
  <c r="K228" i="1" s="1"/>
  <c r="I227" i="1"/>
  <c r="L227" i="1" s="1"/>
  <c r="K227" i="1" s="1"/>
  <c r="I226" i="1"/>
  <c r="L226" i="1" s="1"/>
  <c r="K226" i="1" s="1"/>
  <c r="I225" i="1"/>
  <c r="L225" i="1" s="1"/>
  <c r="K225" i="1" s="1"/>
  <c r="I224" i="1"/>
  <c r="L224" i="1" s="1"/>
  <c r="K224" i="1" s="1"/>
  <c r="I223" i="1"/>
  <c r="L223" i="1" s="1"/>
  <c r="K223" i="1" s="1"/>
  <c r="I222" i="1"/>
  <c r="L222" i="1" s="1"/>
  <c r="K222" i="1" s="1"/>
  <c r="I221" i="1"/>
  <c r="L221" i="1" s="1"/>
  <c r="K221" i="1" s="1"/>
  <c r="I220" i="1"/>
  <c r="L220" i="1" s="1"/>
  <c r="K220" i="1" s="1"/>
  <c r="I219" i="1"/>
  <c r="L219" i="1" s="1"/>
  <c r="K219" i="1" s="1"/>
  <c r="I218" i="1"/>
  <c r="L218" i="1" s="1"/>
  <c r="K218" i="1" s="1"/>
  <c r="I217" i="1"/>
  <c r="L217" i="1" s="1"/>
  <c r="K217" i="1" s="1"/>
  <c r="I216" i="1"/>
  <c r="L216" i="1" s="1"/>
  <c r="K216" i="1" s="1"/>
  <c r="I215" i="1"/>
  <c r="L215" i="1" s="1"/>
  <c r="K215" i="1" s="1"/>
  <c r="I214" i="1"/>
  <c r="L214" i="1" s="1"/>
  <c r="K214" i="1" s="1"/>
  <c r="I213" i="1"/>
  <c r="L213" i="1" s="1"/>
  <c r="K213" i="1" s="1"/>
  <c r="I212" i="1"/>
  <c r="L212" i="1" s="1"/>
  <c r="K212" i="1" s="1"/>
  <c r="I211" i="1"/>
  <c r="L211" i="1" s="1"/>
  <c r="K211" i="1" s="1"/>
  <c r="I210" i="1"/>
  <c r="L210" i="1" s="1"/>
  <c r="K210" i="1" s="1"/>
  <c r="I209" i="1"/>
  <c r="L209" i="1" s="1"/>
  <c r="K209" i="1" s="1"/>
  <c r="I208" i="1"/>
  <c r="L208" i="1" s="1"/>
  <c r="K208" i="1" s="1"/>
  <c r="I207" i="1"/>
  <c r="L207" i="1" s="1"/>
  <c r="K207" i="1" s="1"/>
  <c r="I206" i="1"/>
  <c r="L206" i="1" s="1"/>
  <c r="K206" i="1" s="1"/>
  <c r="I205" i="1"/>
  <c r="L205" i="1" s="1"/>
  <c r="K205" i="1" s="1"/>
  <c r="I204" i="1"/>
  <c r="L204" i="1" s="1"/>
  <c r="K204" i="1" s="1"/>
  <c r="I203" i="1"/>
  <c r="L203" i="1" s="1"/>
  <c r="K203" i="1" s="1"/>
  <c r="I202" i="1"/>
  <c r="L202" i="1" s="1"/>
  <c r="K202" i="1" s="1"/>
  <c r="I201" i="1"/>
  <c r="L201" i="1" s="1"/>
  <c r="K201" i="1" s="1"/>
  <c r="I200" i="1"/>
  <c r="L200" i="1" s="1"/>
  <c r="K200" i="1" s="1"/>
  <c r="I199" i="1"/>
  <c r="L199" i="1" s="1"/>
  <c r="K199" i="1" s="1"/>
  <c r="I198" i="1"/>
  <c r="L198" i="1" s="1"/>
  <c r="K198" i="1" s="1"/>
  <c r="I197" i="1"/>
  <c r="L197" i="1" s="1"/>
  <c r="K197" i="1" s="1"/>
  <c r="I196" i="1"/>
  <c r="L196" i="1" s="1"/>
  <c r="K196" i="1" s="1"/>
  <c r="I195" i="1"/>
  <c r="L195" i="1" s="1"/>
  <c r="K195" i="1" s="1"/>
  <c r="I194" i="1"/>
  <c r="L194" i="1" s="1"/>
  <c r="K194" i="1" s="1"/>
  <c r="I193" i="1"/>
  <c r="L193" i="1" s="1"/>
  <c r="K193" i="1" s="1"/>
  <c r="I192" i="1"/>
  <c r="I191" i="1"/>
  <c r="L191" i="1" s="1"/>
  <c r="K191" i="1" s="1"/>
  <c r="I190" i="1"/>
  <c r="L190" i="1" s="1"/>
  <c r="K190" i="1" s="1"/>
  <c r="I189" i="1"/>
  <c r="L189" i="1" s="1"/>
  <c r="K189" i="1" s="1"/>
  <c r="I188" i="1"/>
  <c r="L188" i="1" s="1"/>
  <c r="K188" i="1" s="1"/>
  <c r="I187" i="1"/>
  <c r="L187" i="1" s="1"/>
  <c r="K187" i="1" s="1"/>
  <c r="I186" i="1"/>
  <c r="L186" i="1" s="1"/>
  <c r="K186" i="1" s="1"/>
  <c r="I185" i="1"/>
  <c r="L185" i="1" s="1"/>
  <c r="K185" i="1" s="1"/>
  <c r="I184" i="1"/>
  <c r="L184" i="1" s="1"/>
  <c r="K184" i="1" s="1"/>
  <c r="I183" i="1"/>
  <c r="L183" i="1" s="1"/>
  <c r="K183" i="1" s="1"/>
  <c r="I182" i="1"/>
  <c r="L182" i="1" s="1"/>
  <c r="K182" i="1" s="1"/>
  <c r="I181" i="1"/>
  <c r="L181" i="1" s="1"/>
  <c r="K181" i="1" s="1"/>
  <c r="I180" i="1"/>
  <c r="L180" i="1" s="1"/>
  <c r="K180" i="1" s="1"/>
  <c r="I179" i="1"/>
  <c r="L179" i="1" s="1"/>
  <c r="K179" i="1" s="1"/>
  <c r="I178" i="1"/>
  <c r="L178" i="1" s="1"/>
  <c r="K178" i="1" s="1"/>
  <c r="I177" i="1"/>
  <c r="L177" i="1" s="1"/>
  <c r="K177" i="1" s="1"/>
  <c r="I176" i="1"/>
  <c r="L176" i="1" s="1"/>
  <c r="K176" i="1" s="1"/>
  <c r="I175" i="1"/>
  <c r="L175" i="1" s="1"/>
  <c r="K175" i="1" s="1"/>
  <c r="I174" i="1"/>
  <c r="L174" i="1" s="1"/>
  <c r="K174" i="1" s="1"/>
  <c r="I173" i="1"/>
  <c r="L173" i="1" s="1"/>
  <c r="K173" i="1" s="1"/>
  <c r="I172" i="1"/>
  <c r="L172" i="1" s="1"/>
  <c r="K172" i="1" s="1"/>
  <c r="I171" i="1"/>
  <c r="L171" i="1" s="1"/>
  <c r="K171" i="1" s="1"/>
  <c r="I170" i="1"/>
  <c r="L170" i="1" s="1"/>
  <c r="K170" i="1" s="1"/>
  <c r="I169" i="1"/>
  <c r="L169" i="1" s="1"/>
  <c r="K169" i="1" s="1"/>
  <c r="I168" i="1"/>
  <c r="L168" i="1" s="1"/>
  <c r="K168" i="1" s="1"/>
  <c r="I167" i="1"/>
  <c r="L167" i="1" s="1"/>
  <c r="K167" i="1" s="1"/>
  <c r="I166" i="1"/>
  <c r="L166" i="1" s="1"/>
  <c r="K166" i="1" s="1"/>
  <c r="I165" i="1"/>
  <c r="L165" i="1" s="1"/>
  <c r="K165" i="1" s="1"/>
  <c r="I164" i="1"/>
  <c r="L164" i="1" s="1"/>
  <c r="K164" i="1" s="1"/>
  <c r="I163" i="1"/>
  <c r="L163" i="1" s="1"/>
  <c r="K163" i="1" s="1"/>
  <c r="I162" i="1"/>
  <c r="L162" i="1" s="1"/>
  <c r="K162" i="1" s="1"/>
  <c r="I161" i="1"/>
  <c r="L161" i="1" s="1"/>
  <c r="K161" i="1" s="1"/>
  <c r="I160" i="1"/>
  <c r="L160" i="1" s="1"/>
  <c r="K160" i="1" s="1"/>
  <c r="L150" i="1"/>
  <c r="K150" i="1" s="1"/>
  <c r="L159" i="1"/>
  <c r="K159" i="1" s="1"/>
  <c r="L158" i="1"/>
  <c r="K158" i="1" s="1"/>
  <c r="L157" i="1"/>
  <c r="K157" i="1" s="1"/>
  <c r="L156" i="1"/>
  <c r="K156" i="1" s="1"/>
  <c r="L155" i="1"/>
  <c r="K155" i="1" s="1"/>
  <c r="L154" i="1"/>
  <c r="K154" i="1" s="1"/>
  <c r="L153" i="1"/>
  <c r="K153" i="1" s="1"/>
  <c r="L152" i="1"/>
  <c r="K152" i="1" s="1"/>
  <c r="L151" i="1"/>
  <c r="K151" i="1" s="1"/>
  <c r="I149" i="1"/>
  <c r="I147" i="1"/>
  <c r="L147" i="1" s="1"/>
  <c r="K147" i="1" s="1"/>
  <c r="I148" i="1"/>
  <c r="L148" i="1" s="1"/>
  <c r="K148" i="1" s="1"/>
  <c r="I146" i="1"/>
  <c r="L146" i="1" s="1"/>
  <c r="K146" i="1" s="1"/>
  <c r="I145" i="1"/>
  <c r="L145" i="1" s="1"/>
  <c r="K145" i="1" s="1"/>
  <c r="I144" i="1"/>
  <c r="L144" i="1" s="1"/>
  <c r="K144" i="1" s="1"/>
  <c r="I143" i="1"/>
  <c r="L143" i="1" s="1"/>
  <c r="K143" i="1" s="1"/>
  <c r="L142" i="1"/>
  <c r="K142" i="1" s="1"/>
  <c r="L141" i="1"/>
  <c r="K141" i="1" s="1"/>
  <c r="L140" i="1"/>
  <c r="K140" i="1" s="1"/>
  <c r="L139" i="1"/>
  <c r="K139" i="1" s="1"/>
  <c r="L138" i="1"/>
  <c r="K138" i="1" s="1"/>
  <c r="L137" i="1"/>
  <c r="K137" i="1" s="1"/>
  <c r="L136" i="1"/>
  <c r="K136" i="1" s="1"/>
  <c r="L135" i="1"/>
  <c r="K135" i="1" s="1"/>
  <c r="L134" i="1"/>
  <c r="K134" i="1" s="1"/>
  <c r="L133" i="1"/>
  <c r="K133" i="1" s="1"/>
  <c r="L132" i="1"/>
  <c r="K132" i="1" s="1"/>
  <c r="L131" i="1"/>
  <c r="K131" i="1" s="1"/>
  <c r="L130" i="1"/>
  <c r="K130" i="1" s="1"/>
  <c r="L129" i="1"/>
  <c r="K129" i="1" s="1"/>
  <c r="L128" i="1"/>
  <c r="K128" i="1" s="1"/>
  <c r="L127" i="1"/>
  <c r="K127" i="1" s="1"/>
  <c r="L126" i="1"/>
  <c r="K126" i="1" s="1"/>
  <c r="L125" i="1"/>
  <c r="K125" i="1" s="1"/>
  <c r="L124" i="1"/>
  <c r="K124" i="1" s="1"/>
  <c r="L123" i="1"/>
  <c r="K123" i="1" s="1"/>
  <c r="L122" i="1"/>
  <c r="K122" i="1" s="1"/>
  <c r="L121" i="1"/>
  <c r="K121" i="1" s="1"/>
  <c r="L120" i="1"/>
  <c r="K120" i="1" s="1"/>
  <c r="K50" i="1"/>
  <c r="K32" i="1"/>
  <c r="K37" i="1"/>
  <c r="K40" i="1"/>
  <c r="K41" i="1"/>
  <c r="K48" i="1"/>
  <c r="K49" i="1"/>
  <c r="K56" i="1"/>
  <c r="K61" i="1"/>
  <c r="K64" i="1"/>
  <c r="K77" i="1"/>
  <c r="K81" i="1"/>
  <c r="K96" i="1"/>
  <c r="K104" i="1"/>
  <c r="K113" i="1"/>
  <c r="K291" i="1" l="1"/>
  <c r="L257" i="1"/>
  <c r="K257" i="1" s="1"/>
  <c r="L192" i="1"/>
  <c r="K192" i="1" s="1"/>
  <c r="L231" i="1"/>
  <c r="K231" i="1" s="1"/>
  <c r="L149" i="1"/>
  <c r="K149" i="1" s="1"/>
  <c r="K27" i="1" l="1"/>
</calcChain>
</file>

<file path=xl/sharedStrings.xml><?xml version="1.0" encoding="utf-8"?>
<sst xmlns="http://schemas.openxmlformats.org/spreadsheetml/2006/main" count="822" uniqueCount="576">
  <si>
    <t>Export Customers Minimum Order £300.00.</t>
  </si>
  <si>
    <t>Unit Cost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</si>
  <si>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</si>
  <si>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</si>
  <si>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</si>
  <si>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</si>
  <si>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ISBN</t>
  </si>
  <si>
    <t xml:space="preserve">UKRP net </t>
  </si>
  <si>
    <t>Standard discount (UK)</t>
  </si>
  <si>
    <t>Use for calculation</t>
  </si>
  <si>
    <t>Customer PO:</t>
  </si>
  <si>
    <t>Standard disc. (Export)</t>
  </si>
  <si>
    <t>Telephone:</t>
  </si>
  <si>
    <t>Fax:</t>
  </si>
  <si>
    <t>Contact:</t>
  </si>
  <si>
    <t>Email:</t>
  </si>
  <si>
    <t>Agent:</t>
  </si>
  <si>
    <t>Status</t>
  </si>
  <si>
    <t>FT code</t>
  </si>
  <si>
    <t>UKRP inc VAT</t>
  </si>
  <si>
    <t>Format</t>
  </si>
  <si>
    <t>Qty</t>
  </si>
  <si>
    <t>Total</t>
  </si>
  <si>
    <t>Delivery date:</t>
  </si>
  <si>
    <t>6 Melbray Mews, Fulham, London SW6 3NS, UK</t>
  </si>
  <si>
    <t>Tel: +44 (0)20 7751 9650</t>
  </si>
  <si>
    <t>Fax: +44 (0)20 7751 9651</t>
  </si>
  <si>
    <t>sales@flametreepublishing.com</t>
  </si>
  <si>
    <t>FLAME TREE PUBLISHING LTD</t>
  </si>
  <si>
    <t>Carriage paid order £150.00</t>
  </si>
  <si>
    <t>Terms and Conditions apply (see catalogue)</t>
  </si>
  <si>
    <t>FIRM SALE ONLY</t>
  </si>
  <si>
    <t>Title</t>
  </si>
  <si>
    <t>CQ</t>
  </si>
  <si>
    <t>Products in Calendar Catalogue order</t>
  </si>
  <si>
    <t>PO Creation Date:</t>
  </si>
  <si>
    <t>Order Total:</t>
  </si>
  <si>
    <t>Available end July</t>
  </si>
  <si>
    <t>Planner</t>
  </si>
  <si>
    <t>Deluxe Wall</t>
  </si>
  <si>
    <t>Pocket Planner</t>
  </si>
  <si>
    <t>Mini Day-to-Day</t>
  </si>
  <si>
    <t>Engagement</t>
  </si>
  <si>
    <t xml:space="preserve">AMP Calendar Catalogue </t>
  </si>
  <si>
    <t>AMP CALENDAR ORDER FORM</t>
  </si>
  <si>
    <t>Alex Ross Marvel Mural 2023 Oversized Wall Calendar</t>
  </si>
  <si>
    <t>Disney Dreams Collection by Thomas Kinkade Studios: 2023 Wall Calendar</t>
  </si>
  <si>
    <t>Disney Dreams Collection by Thomas Kinkade Studios: 2023 Mini Wall Calendar</t>
  </si>
  <si>
    <t>Disney Dreams Collection by Thomas Kinkade Studios: 12-Month 2023 Monthly Pocket Planner Calendar</t>
  </si>
  <si>
    <t>Disney Dreams Collection by Thomas Kinkade Studios: 12-Month 2023 Monthly/Weekly Engagement Calendar</t>
  </si>
  <si>
    <t>Disney Dreams Collection by Thomas Kinkade Studios: 17-Month 2022-2023 Family Wall Calendar</t>
  </si>
  <si>
    <t>Disney Dreams Collection by Thomas Kinkade Studios: 2023 Collectible Print with Wall Calendar</t>
  </si>
  <si>
    <t>Thomas Kinkade Gardens of Grace with Scripture 2023 Wall Calendar</t>
  </si>
  <si>
    <t>Thomas Kinkade Lightposts for Living 2023 Wall Calendar</t>
  </si>
  <si>
    <t>Thomas Kinkade Special Collector's Edition 2023 Deluxe Wall Calendar with Print</t>
  </si>
  <si>
    <t>Thomas Kinkade Special Collector's Edition with Scripture 2023 Deluxe Wall Calendar with Print</t>
  </si>
  <si>
    <t>Thomas Kinkade Studios 12-Month 2023 Monthly Pocket Planner Calendar with Scripture</t>
  </si>
  <si>
    <t>Thomas Kinkade Studios 12-Month 2023 Monthly/Weekly Engagement Calendar with Scripture</t>
  </si>
  <si>
    <t>Thomas Kinkade Studios 2023 Day-to-Day Calendar</t>
  </si>
  <si>
    <t>Thomas Kinkade Studios 2023 Deluxe Wall Calendar</t>
  </si>
  <si>
    <t>Thomas Kinkade Studios 2023 Deluxe Wall Calendar with Scripture</t>
  </si>
  <si>
    <t>Wall</t>
  </si>
  <si>
    <t>Mini Wall</t>
  </si>
  <si>
    <t>Day-to-Day</t>
  </si>
  <si>
    <t>Thomas Kinkade Studios 2023 Mini Wall Calendar</t>
  </si>
  <si>
    <t>Anne Geddes 2023 Wall Calendar</t>
  </si>
  <si>
    <t>Far Side 2023 Off-the-Wall Calendar</t>
  </si>
  <si>
    <t>Dilbert 2023 Day-to-Day Calendar</t>
  </si>
  <si>
    <t>Dilbert 2023 Wall Calendar</t>
  </si>
  <si>
    <t>Peanuts 16-Month 2022-2023 Monthly/Weekly Planner Calendar</t>
  </si>
  <si>
    <t>Peanuts 2023 Day-to-Day Calendar</t>
  </si>
  <si>
    <t>Peanuts 2023 Mini Day-to-Day Calendar</t>
  </si>
  <si>
    <t>Peanuts 2023 Mini Wall Calendar</t>
  </si>
  <si>
    <t>Peanuts 2023 Wall Calendar</t>
  </si>
  <si>
    <t>Garfield 2023 Day-to-Day Calendar</t>
  </si>
  <si>
    <t>Garfield 2023 Wall Calendar</t>
  </si>
  <si>
    <t>Cartoons from The New Yorker 2023 Day-to-Day Calendar</t>
  </si>
  <si>
    <t>Cartoons from The New Yorker 2023 Wall Calendar</t>
  </si>
  <si>
    <t>Effin' Birds 12-Month 2023 Monthly/Weekly Planner Calendar</t>
  </si>
  <si>
    <t>Effin' Birds 2023 Day-to-Day Calendar</t>
  </si>
  <si>
    <t>Effin' Birds 2023 Wall Calendar</t>
  </si>
  <si>
    <t>My Family &amp; Friends Birthday Perpetual Calendar</t>
  </si>
  <si>
    <t>My Family Calendar 17-Month 2022-2023 Family Wall Calendar</t>
  </si>
  <si>
    <t>My Family Desk Planner 17-Month 2022-2023 Monthly/Weekly Organizer Calendar</t>
  </si>
  <si>
    <t>Every Day's a Fabulous Holiday 2023 Wall Calendar</t>
  </si>
  <si>
    <t>Bridgerton 2023 Wall Calendar</t>
  </si>
  <si>
    <t>Thoughts of Dog 16-Month 2022-2023 Weekly/Monthly Planner Calendar</t>
  </si>
  <si>
    <t>Perpetual</t>
  </si>
  <si>
    <t>Thoughts of Dog 2023 Day-to-Day Calendar</t>
  </si>
  <si>
    <t>WeONLYRateDogs 12-Month 2023 Weekly Planner Calendar</t>
  </si>
  <si>
    <t>WeRateDogs 2023 Day-to-Day Calendar</t>
  </si>
  <si>
    <t>WeRateDogs 2023 Mini Wall Calendar</t>
  </si>
  <si>
    <t>Cats 2023 Day-to-Day Calendar</t>
  </si>
  <si>
    <t>Cats 2023 Mini Day-to-Day Calendar</t>
  </si>
  <si>
    <t>Johanna Basford 12-Month 2023 Coloring Weekly Planner Calendar</t>
  </si>
  <si>
    <t>Johanna Basford Worlds of Wonder 2023 Coloring Wall Calendar</t>
  </si>
  <si>
    <t>Fragile World 2023 Wall Calendar</t>
  </si>
  <si>
    <t>Mythomorphia 2023 Coloring Wall Calendar</t>
  </si>
  <si>
    <t>Subversive Cross Stitch 2023 Wall Calendar</t>
  </si>
  <si>
    <t>Mindful Moments 2023 Day-to-Day Calendar</t>
  </si>
  <si>
    <t>Mindful Moments 2023 Mini Day-to-Day Calendar</t>
  </si>
  <si>
    <t>Happy Hour 12-Month 2023 Monthly/Weekly Deluxe Planner Calendar</t>
  </si>
  <si>
    <t>Happy Hour 2023 Wall Calendar</t>
  </si>
  <si>
    <t>Animal Crossing: New Horizons 2023 Day-to-Day Calendar</t>
  </si>
  <si>
    <t>Animal Crossing: New Horizons 2023 Wall Calendar</t>
  </si>
  <si>
    <t>Super Mario 2023 Wall Calendar</t>
  </si>
  <si>
    <t>Super Mario Bros. 8-Bit Retro 2023 Wall Calendar with Bonus Diecut Notecards</t>
  </si>
  <si>
    <t>Hamilton 2023 Day-to-Day Calendar</t>
  </si>
  <si>
    <t>Easy Origami 2023 Fold-A-Day Calendar</t>
  </si>
  <si>
    <t>Paper Airplane 2023 Fold-A-Day Calendar</t>
  </si>
  <si>
    <t>Living Language: French 2023 Day-to-Day Calendar</t>
  </si>
  <si>
    <t>Living Language: German 2023 Day-to-Day Calendar</t>
  </si>
  <si>
    <t>Living Language: Italian 2023 Day-to-Day Calendar</t>
  </si>
  <si>
    <t>Living Language: Spanish 2023 Day-to-Day Calendar</t>
  </si>
  <si>
    <t>20 Questions 2023 Day-to-Day Calendar</t>
  </si>
  <si>
    <t>30 Second Mysteries 2023 Day-to-Day Calendar</t>
  </si>
  <si>
    <t>Amazing Facts from Mental Floss 2023 Day-to-Day Calendar</t>
  </si>
  <si>
    <t>Animals Being Derps 2023 Day-to-Day Calendar</t>
  </si>
  <si>
    <t>Animals Being Derps 2023 Wall Calendar</t>
  </si>
  <si>
    <t>Argyle Sweater 2023 Day-to-Day Calendar</t>
  </si>
  <si>
    <t>Art of David Olenick 2023 Wall Calendar</t>
  </si>
  <si>
    <t>Awkward Family Photos 2023 Day-to-Day Calendar</t>
  </si>
  <si>
    <t>Baby Blues 2023 Day-to-Day Calendar</t>
  </si>
  <si>
    <t>Bible Verse-a-Day 2023 Mini Day-to-Day Calendar</t>
  </si>
  <si>
    <t>Bill Kroen's Golf Tip-A-Day 2023 Calendar</t>
  </si>
  <si>
    <t>BuzzFeed 2023 Day-to-Day Calendar</t>
  </si>
  <si>
    <t>Calm the F*ck Down 2023 Coloring Day-to-Day Calendar</t>
  </si>
  <si>
    <t>Calm the F*ck Down 2023 Coloring Wall Calendar</t>
  </si>
  <si>
    <t>Cat Shaming 2023 Day-to-Day Calendar</t>
  </si>
  <si>
    <t>Catana Comics Little Moments of Love 2023 Deluxe Day-to-Day Calendar</t>
  </si>
  <si>
    <t>Catana Comics: Little Moments of Love 16-Month 2022-2023 Monthly/Weekly Planner Calendar</t>
  </si>
  <si>
    <t>Catana Comics: Little Moments of Love 2023 Wall Calendar</t>
  </si>
  <si>
    <t>Church Signs 2023 Day-to-Day Calendar</t>
  </si>
  <si>
    <t>Close to Home 2023 Day-to-Day Calendar</t>
  </si>
  <si>
    <t>Coffee 2023 Deluxe Wall Calendar</t>
  </si>
  <si>
    <t>Complete Runner's Day-by-Day Log 12-Month 2023 Planner Calendar</t>
  </si>
  <si>
    <t>Curious Reader 2023 Day-to-Day Calendar</t>
  </si>
  <si>
    <t>Curious Viewer 2023 Day-to-Day Calendar</t>
  </si>
  <si>
    <t>Daily Boop 2023 Day-to-Day Calendar</t>
  </si>
  <si>
    <t>Daily Brain Games 2023 Day-to-Day Calendar</t>
  </si>
  <si>
    <t>Dog Shaming 2023 Day-to-Day Calendar</t>
  </si>
  <si>
    <t>Dog Shaming 2023 Mini Wall Calendar</t>
  </si>
  <si>
    <t>Dog Shaming 2023 Wall Calendar</t>
  </si>
  <si>
    <t>Did You Know? 2023 Day-to-Day Calendar</t>
  </si>
  <si>
    <t>Don't Squat with Your Spurs On 2023 Day-to-Day Calendar</t>
  </si>
  <si>
    <t>Don't Sweat the Small Stuff 2023 Day-to-Day Calendar</t>
  </si>
  <si>
    <t>Floriography 12-Month 2023 Monthly/Weekly Planner Calendar</t>
  </si>
  <si>
    <t>Floriography 2023 Wall Calendar</t>
  </si>
  <si>
    <t>Go Fetch It Yourself 2023 Wall Calendar</t>
  </si>
  <si>
    <t>Focus Pocus 16-Month 2022-2023 Weekly/Monthly Planner</t>
  </si>
  <si>
    <t>Focus Pocus 2023 Day-to-Day Calendar</t>
  </si>
  <si>
    <t>Grow with the Flow 2023 Wall Calendar</t>
  </si>
  <si>
    <t>Good Advice Cupcake 16-Month 2022-2023 Monthly/Weekly Planner Calendar</t>
  </si>
  <si>
    <t>Good Advice Cupcake 2023 Day-to-Day Calendar</t>
  </si>
  <si>
    <t>Good Advice Cupcake 2023 Wall Calendar</t>
  </si>
  <si>
    <t>Heart and Brain 2023 Wall Calendar</t>
  </si>
  <si>
    <t>Home Is in the Kitchen 2023 Deluxe Wall Calendar</t>
  </si>
  <si>
    <t>Insight from the Dalai Lama 2023 Day-to-Day Calendar</t>
  </si>
  <si>
    <t>Jeff Foxworthy's You Might Be a Redneck If... 2023 Day-to-Day Calendar</t>
  </si>
  <si>
    <t>John Sloane's Country Seasons 12-Month 2023 Monthly/Weekly Planner Calendar</t>
  </si>
  <si>
    <t>John Sloane's Country Seasons 2023 Day-to-Day Calendar</t>
  </si>
  <si>
    <t>John Sloane's Country Seasons 2023 Deluxe Wall Calendar</t>
  </si>
  <si>
    <t>Laugh-Out-Loud Jokes 2023 Day-to-Day Calendar</t>
  </si>
  <si>
    <t>Life Hacks 2023 Day-to-Day Calendar</t>
  </si>
  <si>
    <t>Life's Little Instruction 2023 Day-to-Day Calendar</t>
  </si>
  <si>
    <t>Marjolein Bastin 2023 Wall Calendar</t>
  </si>
  <si>
    <t>Marjolein Bastin Nature's Inspiration 12-Month 2023 Monthly/Weekly Planner Calendar</t>
  </si>
  <si>
    <t>Marjolein Bastin Nature's Inspiration 2023 Day-to-Day Calendar</t>
  </si>
  <si>
    <t>Marjolein Bastin Nature's Inspiration 2023 Deluxe Wall Calendar with Print</t>
  </si>
  <si>
    <t>Mary Engelbreit's 12-Month 2023 Monthly Pocket Planner Calendar</t>
  </si>
  <si>
    <t>Mary Engelbreit's 12-Month 2023 Monthly/Weekly Planner Calendar</t>
  </si>
  <si>
    <t>Mary Engelbreit's 2023 Collectible Print with Wall Calendar</t>
  </si>
  <si>
    <t>Mary Engelbreit's 2023 Day-to-Day Calendar</t>
  </si>
  <si>
    <t>Mary Engelbreit's 2023 Deluxe Wall Calendar</t>
  </si>
  <si>
    <t>Mary Engelbreit's 2023 Mini Wall Calendar</t>
  </si>
  <si>
    <t>Mary Engelbreit's Undated Weekly Desk Pad Calendar</t>
  </si>
  <si>
    <t>Mary EngelDark 2023 Wall Calendar</t>
  </si>
  <si>
    <t>Non Sequitur 2023 Day-to-Day Calendar</t>
  </si>
  <si>
    <t>Nurses 2023 Day-to-Day Calendar</t>
  </si>
  <si>
    <t>OK, Boomer 2023 Day-to-Day Calendar</t>
  </si>
  <si>
    <t>Pearls Before Swine 2023 Day-to-Day Calendar</t>
  </si>
  <si>
    <t>Undated</t>
  </si>
  <si>
    <t>Positively Present 16-Month 2022-2023 Monthly/Weekly Planner Calendar</t>
  </si>
  <si>
    <t>Positively Present 2023 Day-to-Day Calendar</t>
  </si>
  <si>
    <t>Smart Ass 2023 Day-to-Day Calendar</t>
  </si>
  <si>
    <t>Puppies 2023 Mini Day-to-Day Calendar</t>
  </si>
  <si>
    <t>Puzzle Society Crossword 2023 Day-to-Day Calendar</t>
  </si>
  <si>
    <t>Puzzle Society Sudoku 2023 Day-to-Day Calendar</t>
  </si>
  <si>
    <t>Rise Above 2023 Day-to-Day Calendar</t>
  </si>
  <si>
    <t>Sarah's Scribbles 16-Month 2022-2023 Weekly/Monthly Planner Calendar</t>
  </si>
  <si>
    <t>Scriptures and Florals 16-Month 2022-2023 Weekly/Monthly Planner Calendar</t>
  </si>
  <si>
    <t>Scriptures and Florals 2023 Wall Calendar</t>
  </si>
  <si>
    <t>Shakespearean Insults 2023 Day-to-Day Calendar</t>
  </si>
  <si>
    <t>Shannon Roberts' Chalk Art Scripture 2023 Wall Calendar</t>
  </si>
  <si>
    <t>Texts from Dog 2023 Day-to-Day Calendar</t>
  </si>
  <si>
    <t>Texts from Mittens 2023 Day-to-Day Calendar</t>
  </si>
  <si>
    <t>Tiny Buddha 12-Month 2023 Monthly/Weekly Planner Calendar</t>
  </si>
  <si>
    <t>Tiny Buddha 2023 Day-to-Day Calendar</t>
  </si>
  <si>
    <t>Unfu*k Yourself 12-Month 2023 Monthly/Weekly Planner Calendar</t>
  </si>
  <si>
    <t>Unfu*k Yourself 2023 Day-to-Day Calendar</t>
  </si>
  <si>
    <t>Unspirational 2023 Day-to-Day Calendar</t>
  </si>
  <si>
    <t>USA Today Crossword Puzzles 2023 Day-to-Day Calendar</t>
  </si>
  <si>
    <t>Weather Guide 2023 Wall Calendar</t>
  </si>
  <si>
    <t>Wild Words from Wild Women 2023 Day-to-Day Calendar</t>
  </si>
  <si>
    <t>Will Shortz Games: Brain Twisters 2023 Day-to-Day Calendar</t>
  </si>
  <si>
    <t>Wititudes 2023 Day-to-Day Calendar</t>
  </si>
  <si>
    <t>Women's Wit 2023 Mini Day-to-Day Calendar</t>
  </si>
  <si>
    <t>World Almanac 2023 Day-to-Day Calendar</t>
  </si>
  <si>
    <t>Year of Snarky Cats 2023 Wall Calendar</t>
  </si>
  <si>
    <t>You Are Enough 16-Month 2022-2023 Weekly/Monthly Planner Calendar</t>
  </si>
  <si>
    <t>You Are a Badass 2023 Day-to-Day Calendar</t>
  </si>
  <si>
    <t>You Are a Badass Deluxe Organizer 17-Month 2022-2023 Monthly/Weekly Planner Calendar</t>
  </si>
  <si>
    <t>You Had One Job 2023 Day-to-Day Calendar</t>
  </si>
  <si>
    <t>Zits 2023 Day-to-Day Calendar</t>
  </si>
  <si>
    <t>Corgi Butts 2023 Wall Calendar</t>
  </si>
  <si>
    <t>Extraordinary Chickens 2023 Wall Calendar</t>
  </si>
  <si>
    <t>Garbage Pail Kids: Bizarre Holidays 2023 Day-to-Day Calendar</t>
  </si>
  <si>
    <t>William Wegman Big and Little 2023 Wall Calendar</t>
  </si>
  <si>
    <t>French Country Diary 12-Month 2023 Engagement Calendar</t>
  </si>
  <si>
    <t>Chihuly 12-Month 2023 Weekly Planner Calendar</t>
  </si>
  <si>
    <t>Chihuly 2023 Wall Calendar</t>
  </si>
  <si>
    <t>Art: 365 Days of Masterpieces 2023 Day-to-Day Calendar</t>
  </si>
  <si>
    <t>Art of Asia 12-Month 2023 Engagement Calendar</t>
  </si>
  <si>
    <t>Art of Asia 12-Month 2023 Deluxe Engagement Calendar</t>
  </si>
  <si>
    <t>Impressionism and Post-Impressionism 2023 Day-to-Day Calendar</t>
  </si>
  <si>
    <t>Impressionism and Post-Impressionism 2023 Mini Wall Calendar</t>
  </si>
  <si>
    <t>Impressionism and Post-Impressionism 2023 Wall Calendar</t>
  </si>
  <si>
    <t>Ada Twist, Scientist 2023 Wall Calendar</t>
  </si>
  <si>
    <t>Bill Nye's Great Big World of Science 2023 Day-to-Day Calendar</t>
  </si>
  <si>
    <t>Legend of Zelda: Breath of the Wild 2023 Wall Calendar</t>
  </si>
  <si>
    <t>Meowsterpieces 2023 Wall Calendar</t>
  </si>
  <si>
    <t>Outer Banks 16-Month September 2022-December 2023 Wall Calendar</t>
  </si>
  <si>
    <t>Sesame Street Sayings from Your Sesame Street Friends 2023 Wall Calendar</t>
  </si>
  <si>
    <t>Fire Emblem 16-Month September 2022ÐDecember 2023 Wall Calendar</t>
  </si>
  <si>
    <t>Above San Francisco 2023 Wall Calendar</t>
  </si>
  <si>
    <t>365 Things to Love About Being Irish 2023 Day-to-Day Calendar</t>
  </si>
  <si>
    <t>Chess 2023 Day-to-Day Calendar</t>
  </si>
  <si>
    <t>All You Need is Love (Notes) 2023 Day-to-Day Calendar</t>
  </si>
  <si>
    <t>Cats &amp; Books 2023 16-Month Planner</t>
  </si>
  <si>
    <t>Jewish Calendar 16-Month 2022-2023 Planner</t>
  </si>
  <si>
    <t>National Gallery of Art 2023 Planner</t>
  </si>
  <si>
    <t>New York Botanical Garden 2023 Planner</t>
  </si>
  <si>
    <t>Birds of the World: The Birds of Wingspan 2023 Planner</t>
  </si>
  <si>
    <t>Jewish Calendar 16-Month 2022-2023 Wall Calendar</t>
  </si>
  <si>
    <t>Lunar 2023 Wall Calendar</t>
  </si>
  <si>
    <t>Astrology of You and Me 2023 Day-to-Day Calendar</t>
  </si>
  <si>
    <t>National Museum of African American History &amp; Culture 2023 Wall Calendar</t>
  </si>
  <si>
    <t>Antarctica 2023 Wall Calendar</t>
  </si>
  <si>
    <t>Appalachian Trail 2023 Wall Calendar</t>
  </si>
  <si>
    <t>tokidoki 2023 Wall Calendar</t>
  </si>
  <si>
    <t>Audubon's Watercolors 2023 Wall Calendar</t>
  </si>
  <si>
    <t>Black Girl Magic 2023 Wall Calendar</t>
  </si>
  <si>
    <t>Blue Dog 2023 Wall Calendar</t>
  </si>
  <si>
    <t>Cats &amp; Books 2023 Wall Calendar</t>
  </si>
  <si>
    <t>Farmer's Market 2023 Wall Calendar</t>
  </si>
  <si>
    <t>Hamilton 2023 Wall Calendar</t>
  </si>
  <si>
    <t>Jim Henson's Labyrinthª 2023 Wall Calendar</t>
  </si>
  <si>
    <t>Natural Art 2023 Wall Calendar</t>
  </si>
  <si>
    <t>New Victory Garden 2023 Wall Calendar</t>
  </si>
  <si>
    <t>New York Botanical Garden 2023 Wall Calendar</t>
  </si>
  <si>
    <t>Shepard Fairey 2023 Wall Calendar</t>
  </si>
  <si>
    <t>Birds of the World: The Birds of Wingspan 2023 Wall Calendar</t>
  </si>
  <si>
    <t>World's Most Beautiful Runs 2023 Wall Calendar</t>
  </si>
  <si>
    <t>AMP23-001</t>
  </si>
  <si>
    <t>AMP23-002</t>
  </si>
  <si>
    <t>AMP23-003</t>
  </si>
  <si>
    <t>AMP23-004</t>
  </si>
  <si>
    <t>AMP23-005</t>
  </si>
  <si>
    <t>AMP23-006</t>
  </si>
  <si>
    <t>AMP23-007</t>
  </si>
  <si>
    <t>AMP23-008</t>
  </si>
  <si>
    <t>AMP23-009</t>
  </si>
  <si>
    <t>AMP23-010</t>
  </si>
  <si>
    <t>AMP23-011</t>
  </si>
  <si>
    <t>AMP23-012</t>
  </si>
  <si>
    <t>AMP23-013</t>
  </si>
  <si>
    <t>AMP23-014</t>
  </si>
  <si>
    <t>AMP23-015</t>
  </si>
  <si>
    <t>AMP23-016</t>
  </si>
  <si>
    <t>AMP23-017</t>
  </si>
  <si>
    <t>AMP23-018</t>
  </si>
  <si>
    <t>AMP23-019</t>
  </si>
  <si>
    <t>AMP23-020</t>
  </si>
  <si>
    <t>AMP23-021</t>
  </si>
  <si>
    <t>AMP23-022</t>
  </si>
  <si>
    <t>AMP23-023</t>
  </si>
  <si>
    <t>AMP23-024</t>
  </si>
  <si>
    <t>AMP23-025</t>
  </si>
  <si>
    <t>AMP23-026</t>
  </si>
  <si>
    <t>AMP23-027</t>
  </si>
  <si>
    <t>AMP23-028</t>
  </si>
  <si>
    <t>AMP23-029</t>
  </si>
  <si>
    <t>AMP23-030</t>
  </si>
  <si>
    <t>AMP23-031</t>
  </si>
  <si>
    <t>AMP23-032</t>
  </si>
  <si>
    <t>AMP23-033</t>
  </si>
  <si>
    <t>AMP23-034</t>
  </si>
  <si>
    <t>AMP23-035</t>
  </si>
  <si>
    <t>AMP23-036</t>
  </si>
  <si>
    <t>AMP23-037</t>
  </si>
  <si>
    <t>AMP23-038</t>
  </si>
  <si>
    <t>AMP23-039</t>
  </si>
  <si>
    <t>AMP23-040</t>
  </si>
  <si>
    <t>AMP23-041</t>
  </si>
  <si>
    <t>AMP23-042</t>
  </si>
  <si>
    <t>AMP23-044</t>
  </si>
  <si>
    <t>AMP23-045</t>
  </si>
  <si>
    <t>AMP23-046</t>
  </si>
  <si>
    <t>AMP23-047</t>
  </si>
  <si>
    <t>AMP23-048</t>
  </si>
  <si>
    <t>AMP23-049</t>
  </si>
  <si>
    <t>AMP23-050</t>
  </si>
  <si>
    <t>AMP23-051</t>
  </si>
  <si>
    <t>AMP23-052</t>
  </si>
  <si>
    <t>AMP23-053</t>
  </si>
  <si>
    <t>AMP23-054</t>
  </si>
  <si>
    <t>AMP23-055</t>
  </si>
  <si>
    <t>AMP23-056</t>
  </si>
  <si>
    <t>AMP23-057</t>
  </si>
  <si>
    <t>AMP23-058</t>
  </si>
  <si>
    <t>AMP23-059</t>
  </si>
  <si>
    <t>AMP23-060</t>
  </si>
  <si>
    <t>AMP23-061</t>
  </si>
  <si>
    <t>AMP23-062</t>
  </si>
  <si>
    <t>AMP23-063</t>
  </si>
  <si>
    <t>AMP23-064</t>
  </si>
  <si>
    <t>AMP23-065</t>
  </si>
  <si>
    <t>AMP23-066</t>
  </si>
  <si>
    <t>AMP23-067</t>
  </si>
  <si>
    <t>AMP23-068</t>
  </si>
  <si>
    <t>AMP23-069</t>
  </si>
  <si>
    <t>AMP23-070</t>
  </si>
  <si>
    <t>AMP23-071</t>
  </si>
  <si>
    <t>AMP23-072</t>
  </si>
  <si>
    <t>AMP23-073</t>
  </si>
  <si>
    <t>AMP23-074</t>
  </si>
  <si>
    <t>AMP23-075</t>
  </si>
  <si>
    <t>AMP23-076</t>
  </si>
  <si>
    <t>AMP23-077</t>
  </si>
  <si>
    <t>AMP23-078</t>
  </si>
  <si>
    <t>AMP23-079</t>
  </si>
  <si>
    <t>AMP23-080</t>
  </si>
  <si>
    <t>AMP23-081</t>
  </si>
  <si>
    <t>AMP23-082</t>
  </si>
  <si>
    <t>AMP23-083</t>
  </si>
  <si>
    <t>AMP23-084</t>
  </si>
  <si>
    <t>AMP23-085</t>
  </si>
  <si>
    <t>AMP23-086</t>
  </si>
  <si>
    <t>AMP23-087</t>
  </si>
  <si>
    <t>AMP23-088</t>
  </si>
  <si>
    <t>AMP23-089</t>
  </si>
  <si>
    <t>AMP23-090</t>
  </si>
  <si>
    <t>AMP23-091</t>
  </si>
  <si>
    <t>AMP23-092</t>
  </si>
  <si>
    <t>AMP23-093</t>
  </si>
  <si>
    <t>AMP23-094</t>
  </si>
  <si>
    <t>AMP23-095</t>
  </si>
  <si>
    <t>AMP23-096</t>
  </si>
  <si>
    <t>AMP23-097</t>
  </si>
  <si>
    <t>AMP23-098</t>
  </si>
  <si>
    <t>AMP23-099</t>
  </si>
  <si>
    <t>AMP23-100</t>
  </si>
  <si>
    <t>AMP23-101</t>
  </si>
  <si>
    <t>AMP23-102</t>
  </si>
  <si>
    <t>AMP23-103</t>
  </si>
  <si>
    <t>AMP23-104</t>
  </si>
  <si>
    <t>AMP23-105</t>
  </si>
  <si>
    <t>AMP23-106</t>
  </si>
  <si>
    <t>AMP23-107</t>
  </si>
  <si>
    <t>AMP23-108</t>
  </si>
  <si>
    <t>AMP23-109</t>
  </si>
  <si>
    <t>AMP23-110</t>
  </si>
  <si>
    <t>AMP23-111</t>
  </si>
  <si>
    <t>AMP23-112</t>
  </si>
  <si>
    <t>AMP23-113</t>
  </si>
  <si>
    <t>AMP23-114</t>
  </si>
  <si>
    <t>AMP23-115</t>
  </si>
  <si>
    <t>AMP23-116</t>
  </si>
  <si>
    <t>AMP23-117</t>
  </si>
  <si>
    <t>AMP23-118</t>
  </si>
  <si>
    <t>AMP23-119</t>
  </si>
  <si>
    <t>AMP23-120</t>
  </si>
  <si>
    <t>AMP23-121</t>
  </si>
  <si>
    <t>AMP23-122</t>
  </si>
  <si>
    <t>AMP23-123</t>
  </si>
  <si>
    <t>AMP23-124</t>
  </si>
  <si>
    <t>AMP23-125</t>
  </si>
  <si>
    <t>AMP23-126</t>
  </si>
  <si>
    <t>AMP23-127</t>
  </si>
  <si>
    <t>AMP23-128</t>
  </si>
  <si>
    <t>AMP23-129</t>
  </si>
  <si>
    <t>AMP23-130</t>
  </si>
  <si>
    <t>AMP23-131</t>
  </si>
  <si>
    <t>AMP23-132</t>
  </si>
  <si>
    <t>AMP23-133</t>
  </si>
  <si>
    <t>AMP23-134</t>
  </si>
  <si>
    <t>AMP23-135</t>
  </si>
  <si>
    <t>AMP23-136</t>
  </si>
  <si>
    <t>AMP23-137</t>
  </si>
  <si>
    <t>AMP23-138</t>
  </si>
  <si>
    <t>AMP23-139</t>
  </si>
  <si>
    <t>AMP23-140</t>
  </si>
  <si>
    <t>AMP23-141</t>
  </si>
  <si>
    <t>AMP23-142</t>
  </si>
  <si>
    <t>AMP23-143</t>
  </si>
  <si>
    <t>AMP23-144</t>
  </si>
  <si>
    <t>AMP23-145</t>
  </si>
  <si>
    <t>AMP23-146</t>
  </si>
  <si>
    <t>AMP23-147</t>
  </si>
  <si>
    <t>AMP23-148</t>
  </si>
  <si>
    <t>AMP23-149</t>
  </si>
  <si>
    <t>AMP23-150</t>
  </si>
  <si>
    <t>AMP23-151</t>
  </si>
  <si>
    <t>AMP23-152</t>
  </si>
  <si>
    <t>AMP23-153</t>
  </si>
  <si>
    <t>AMP23-154</t>
  </si>
  <si>
    <t>AMP23-155</t>
  </si>
  <si>
    <t>AMP23-156</t>
  </si>
  <si>
    <t>AMP23-157</t>
  </si>
  <si>
    <t>AMP23-158</t>
  </si>
  <si>
    <t>AMP23-159</t>
  </si>
  <si>
    <t>AMP23-160</t>
  </si>
  <si>
    <t>AMP23-161</t>
  </si>
  <si>
    <t>AMP23-162</t>
  </si>
  <si>
    <t>AMP23-163</t>
  </si>
  <si>
    <t>AMP23-164</t>
  </si>
  <si>
    <t>AMP23-165</t>
  </si>
  <si>
    <t>AMP23-166</t>
  </si>
  <si>
    <t>AMP23-167</t>
  </si>
  <si>
    <t>AMP23-168</t>
  </si>
  <si>
    <t>AMP23-169</t>
  </si>
  <si>
    <t>AMP23-170</t>
  </si>
  <si>
    <t>AMP23-171</t>
  </si>
  <si>
    <t>AMP23-172</t>
  </si>
  <si>
    <t>AMP23-173</t>
  </si>
  <si>
    <t>AMP23-174</t>
  </si>
  <si>
    <t>AMP23-175</t>
  </si>
  <si>
    <t>AMP23-176</t>
  </si>
  <si>
    <t>AMP23-177</t>
  </si>
  <si>
    <t>AMP23-178</t>
  </si>
  <si>
    <t>AMP23-179</t>
  </si>
  <si>
    <t>AMP23-180</t>
  </si>
  <si>
    <t>AMP23-181</t>
  </si>
  <si>
    <t>AMP23-182</t>
  </si>
  <si>
    <t>AMP23-183</t>
  </si>
  <si>
    <t>AMP23-184</t>
  </si>
  <si>
    <t>AMP23-185</t>
  </si>
  <si>
    <t>AMP23-186</t>
  </si>
  <si>
    <t>AMP23-187</t>
  </si>
  <si>
    <t>AMP23-188</t>
  </si>
  <si>
    <t>AMP23-189</t>
  </si>
  <si>
    <t>AMP23-190</t>
  </si>
  <si>
    <t>AMP23-191</t>
  </si>
  <si>
    <t>AMP23-192</t>
  </si>
  <si>
    <t>AMP23-193</t>
  </si>
  <si>
    <t>AMP23-194</t>
  </si>
  <si>
    <t>AMP23-195</t>
  </si>
  <si>
    <t>AMP23-196</t>
  </si>
  <si>
    <t>AMP23-197</t>
  </si>
  <si>
    <t>AMP23-198</t>
  </si>
  <si>
    <t>AMP23-199</t>
  </si>
  <si>
    <t>AMP23-200</t>
  </si>
  <si>
    <t>AMP23-201</t>
  </si>
  <si>
    <t>AMP23-202</t>
  </si>
  <si>
    <t>AMP23-203</t>
  </si>
  <si>
    <t>AMP23-204</t>
  </si>
  <si>
    <t>AMP23-205</t>
  </si>
  <si>
    <t>AMP23-206</t>
  </si>
  <si>
    <t>AMP23-207</t>
  </si>
  <si>
    <t>AMP23-208</t>
  </si>
  <si>
    <t>AMP23-209</t>
  </si>
  <si>
    <t>AMP23-210</t>
  </si>
  <si>
    <t>AMP23-211</t>
  </si>
  <si>
    <t>AMP23-212</t>
  </si>
  <si>
    <t>AMP23-213</t>
  </si>
  <si>
    <t>AMP23-214</t>
  </si>
  <si>
    <t>AMP23-215</t>
  </si>
  <si>
    <t>AMP23-216</t>
  </si>
  <si>
    <t>AMP23-217</t>
  </si>
  <si>
    <t>AMP23-218</t>
  </si>
  <si>
    <t>AMP23-219</t>
  </si>
  <si>
    <t>AMP23-220</t>
  </si>
  <si>
    <t>AMP23-221</t>
  </si>
  <si>
    <t>AMP23-222</t>
  </si>
  <si>
    <t>AMP23-223</t>
  </si>
  <si>
    <t>AMP23-224</t>
  </si>
  <si>
    <t>AMP23-225</t>
  </si>
  <si>
    <t>AMP23-226</t>
  </si>
  <si>
    <t>AMP23-227</t>
  </si>
  <si>
    <t>AMP23-228</t>
  </si>
  <si>
    <t>AMP23-229</t>
  </si>
  <si>
    <t>AMP23-230</t>
  </si>
  <si>
    <t>AMP23-231</t>
  </si>
  <si>
    <t>AMP23-232</t>
  </si>
  <si>
    <t>AMP23-233</t>
  </si>
  <si>
    <t>AMP23-234</t>
  </si>
  <si>
    <t>AMP23-235</t>
  </si>
  <si>
    <t>AMP23-236</t>
  </si>
  <si>
    <t>AMP23-237</t>
  </si>
  <si>
    <t>AMP23-238</t>
  </si>
  <si>
    <t>AMP23-239</t>
  </si>
  <si>
    <r>
      <t>Bob Ross</t>
    </r>
    <r>
      <rPr>
        <vertAlign val="superscript"/>
        <sz val="12"/>
        <color theme="1"/>
        <rFont val="Calibri"/>
        <family val="2"/>
        <scheme val="minor"/>
      </rPr>
      <t>TM</t>
    </r>
    <r>
      <rPr>
        <sz val="12"/>
        <color theme="1"/>
        <rFont val="Calibri"/>
        <family val="2"/>
        <scheme val="minor"/>
      </rPr>
      <t>: A Happy Little Day-to-Day 2023 Calendar</t>
    </r>
  </si>
  <si>
    <r>
      <t>Bob Ross</t>
    </r>
    <r>
      <rPr>
        <vertAlign val="superscript"/>
        <sz val="12"/>
        <color theme="1"/>
        <rFont val="Calibri"/>
        <family val="2"/>
        <scheme val="minor"/>
      </rPr>
      <t>TM</t>
    </r>
    <r>
      <rPr>
        <sz val="12"/>
        <color theme="1"/>
        <rFont val="Calibri"/>
        <family val="2"/>
        <scheme val="minor"/>
      </rPr>
      <t xml:space="preserve"> 2023 16-Month Planner</t>
    </r>
  </si>
  <si>
    <r>
      <t>Bob Ross</t>
    </r>
    <r>
      <rPr>
        <vertAlign val="superscript"/>
        <sz val="12"/>
        <color theme="1"/>
        <rFont val="Calibri"/>
        <family val="2"/>
        <scheme val="minor"/>
      </rPr>
      <t>TM</t>
    </r>
    <r>
      <rPr>
        <sz val="12"/>
        <color theme="1"/>
        <rFont val="Calibri"/>
        <family val="2"/>
        <scheme val="minor"/>
      </rPr>
      <t xml:space="preserve"> 2023 Wall Calendar</t>
    </r>
  </si>
  <si>
    <t>Star Wars: The Mandalorian by Thomas Kinkade Studios 2023 Deluxe Wall Calendar with Print</t>
  </si>
  <si>
    <t>Josef Albers: Homage to the Square 12-Month 2023 Monthly/Weekly Planner Calendar</t>
  </si>
  <si>
    <t>Josef Albers: Homage to the Square 2023 Wall Calendar</t>
  </si>
  <si>
    <t>Shannon Roberts' Prayer Journal for Women 12-Month 2023 Monthly/Weekly Planner Calendar</t>
  </si>
  <si>
    <t>The Met: Masterpieces 12-Month 2023 Engagement Calendar</t>
  </si>
  <si>
    <t>The Met: Masterpieces 12-Month 2023 Deluxe Engagement Calendar</t>
  </si>
  <si>
    <t>The Met: New York in Art 12-Month 2023 Engagement Calendar</t>
  </si>
  <si>
    <t>The Met: New York in Art 12-Month 2023 Deluxe Engagement Calendar</t>
  </si>
  <si>
    <t>The Met: New York in Art 2023 Mini Wall Calendar</t>
  </si>
  <si>
    <t>The Met: New York in Art 2023 Wall Calendar</t>
  </si>
  <si>
    <t>The Met: Winslow Homer Seascapes 2023 Wall Calendar</t>
  </si>
  <si>
    <t>Jessica Hische: Tomorrow I'll Be... 2023 Wall Calendar</t>
  </si>
  <si>
    <t>The Museum of Fine Arts, Boston: Japanese Prints 2023 Planner</t>
  </si>
  <si>
    <t>The Museum of Fine Arts, Boston: Monet 2023 Wall Calendar</t>
  </si>
  <si>
    <t>MoMA: Modern Art 2023 Wall Calendar</t>
  </si>
  <si>
    <t>United States Postal Service Stamp Art 2023 Wall Calendar [CANCELLED]</t>
  </si>
  <si>
    <t>CANCELED</t>
  </si>
  <si>
    <t>Accessories</t>
  </si>
  <si>
    <t>Advent Calendar</t>
  </si>
  <si>
    <t>AMP-236</t>
  </si>
  <si>
    <t xml:space="preserve"> AMP-237 </t>
  </si>
  <si>
    <t>The Gay Agenda Undated Calendar</t>
  </si>
  <si>
    <t xml:space="preserve">The Liberal Agenda Undated Calendar  </t>
  </si>
  <si>
    <t>AMP-238</t>
  </si>
  <si>
    <t xml:space="preserve">The Feminist Agenda Undated Calendar </t>
  </si>
  <si>
    <t>AMP-178</t>
  </si>
  <si>
    <t>Posh: Desk Pad Undated Weekly Calendar</t>
  </si>
  <si>
    <t>Undated Desk Pad</t>
  </si>
  <si>
    <t>Undated Calendar</t>
  </si>
  <si>
    <t>AMP-179</t>
  </si>
  <si>
    <t>Posh: Desk Pad Undated Monthly Calendar</t>
  </si>
  <si>
    <t>AMP-175</t>
  </si>
  <si>
    <t xml:space="preserve">Posh: Planner Undated Monthly/Weekly Calendar - Pink Silhouette Floral </t>
  </si>
  <si>
    <t>AMP-176</t>
  </si>
  <si>
    <t>Posh: Planner Undated Monthly/Weekly Calendar - White Tossed Floral</t>
  </si>
  <si>
    <t>Undated Planner</t>
  </si>
  <si>
    <t>AMP-177</t>
  </si>
  <si>
    <t>Posh: Planner Undated Monthly Pocket Planner Calendar</t>
  </si>
  <si>
    <t>AMP-182</t>
  </si>
  <si>
    <t>Posh: Planner Accessories</t>
  </si>
  <si>
    <t>AMP-183</t>
  </si>
  <si>
    <t>Posh: Magnetic Planner Page Markers</t>
  </si>
  <si>
    <t>AMP-271</t>
  </si>
  <si>
    <t>Waiting for Santa Pop-Up Advent Calendar</t>
  </si>
  <si>
    <t>AMP-272</t>
  </si>
  <si>
    <t>Toy Shop Pop-Up Advent Calendar</t>
  </si>
  <si>
    <t>AMP-273</t>
  </si>
  <si>
    <t>Grandma Moses Pop-Up Advent Calendar</t>
  </si>
  <si>
    <t>Perpetual Calendar</t>
  </si>
  <si>
    <t>AMP-180</t>
  </si>
  <si>
    <t>Posh: Occasions Calendar</t>
  </si>
  <si>
    <t>AMP-181</t>
  </si>
  <si>
    <t>Posh: Perpetual Calendar</t>
  </si>
  <si>
    <t>AMP23-240</t>
  </si>
  <si>
    <t>Disney Dreams Collection by Thomas Kinkade Studios: 2023 Slimline Wall Calendar</t>
  </si>
  <si>
    <t>Slim Calendar</t>
  </si>
  <si>
    <t xml:space="preserve">Thomas Kinkade Studios 2023 Slimline Wall Calendar </t>
  </si>
  <si>
    <t>AMP23-241</t>
  </si>
  <si>
    <t>Emily in Paris 2023 Wall Calendar</t>
  </si>
  <si>
    <t>AMP23-242</t>
  </si>
  <si>
    <t>Wall Calendar</t>
  </si>
  <si>
    <t>Weekly Planner</t>
  </si>
  <si>
    <t>Death Takes a Holiday 2023 Wall Calendar</t>
  </si>
  <si>
    <t>Iconic Art of Ernie Barnes 2023 Wall Calendar</t>
  </si>
  <si>
    <t>Left-Hander's 12-Month 2023 Weekly Planner Calendar</t>
  </si>
  <si>
    <t>WeRateDogs 2023 Wall Calendar</t>
  </si>
  <si>
    <t>Posh: Deluxe Organizer 17-Month 2022-2023 Monthly/Weekly Hardcover Planner Calendar Brushed Bloom</t>
  </si>
  <si>
    <t>Posh: Deluxe Organizer 17-Month 2022-2023 Monthly/Weekly Hardcover Planner Calendar Sun &amp; Moon</t>
  </si>
  <si>
    <t>Posh: Deluxe Organizer 17-Month 2022-2023 Monthly/Weekly Hardcover Planner Calendar Happy Daisy</t>
  </si>
  <si>
    <t>Posh: Deluxe Organizer 17-Month 2022-2023 Monthly/Weekly Hardcover Planner Calendar Tribal Vibe</t>
  </si>
  <si>
    <t>Posh: Deluxe Organizer 17-Month 2022-2023 Monthly/Weekly Softcover Planner Calendar Petite Floral</t>
  </si>
  <si>
    <t>Posh: Deluxe Organizer 17-Month 2022-2023 Monthly/Weekly Softcover Planner Calendar Leafy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</si>
</sst>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_);[Red]\(&quot;£&quot;#,##0.00\)"/>
    <numFmt numFmtId="164" formatCode="&quot;£&quot;#,##0.00;[Red]\-&quot;£&quot;#,##0.00"/>
    <numFmt numFmtId="165" formatCode="&quot;£&quot;#,##0.00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trike/>
      <sz val="12"/>
      <color rgb="FFFF0000"/>
      <name val="Calibri"/>
      <family val="2"/>
    </font>
    <font>
      <strike/>
      <sz val="9"/>
      <color rgb="FFFF0000"/>
      <name val="Calibri"/>
      <family val="2"/>
      <scheme val="minor"/>
    </font>
    <font>
      <sz val="10"/>
      <color rgb="FF000000"/>
      <name val="Arial"/>
      <family val="2"/>
    </font>
    <font>
      <strike/>
      <sz val="12"/>
      <color indexed="8"/>
      <name val="Calibri"/>
      <family val="2"/>
    </font>
    <font>
      <strike/>
      <sz val="9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>
      <alignment vertical="top"/>
    </xf>
  </cellStyleXfs>
  <cellXfs count="104">
    <xf numFmtId="0" fontId="0" fillId="0" borderId="0" xfId="0"/>
    <xf numFmtId="0" fontId="24" fillId="0" borderId="0" xfId="0" applyFont="1"/>
    <xf numFmtId="0" fontId="23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165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165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Fill="1" applyBorder="1"/>
    <xf numFmtId="165" fontId="9" fillId="0" borderId="0" xfId="0" applyNumberFormat="1" applyFont="1" applyFill="1" applyBorder="1"/>
    <xf numFmtId="0" fontId="11" fillId="0" borderId="0" xfId="0" applyFont="1"/>
    <xf numFmtId="0" fontId="12" fillId="0" borderId="0" xfId="2" applyFont="1"/>
    <xf numFmtId="0" fontId="13" fillId="0" borderId="0" xfId="0" applyFont="1"/>
    <xf numFmtId="0" fontId="19" fillId="0" borderId="0" xfId="0" applyFont="1"/>
    <xf numFmtId="1" fontId="13" fillId="0" borderId="0" xfId="0" applyNumberFormat="1" applyFont="1"/>
    <xf numFmtId="165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0" fontId="13" fillId="3" borderId="5" xfId="0" applyFont="1" applyFill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0" fontId="20" fillId="2" borderId="0" xfId="0" applyFont="1" applyFill="1" applyAlignment="1">
      <alignment horizontal="left"/>
    </xf>
    <xf numFmtId="1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right"/>
    </xf>
    <xf numFmtId="8" fontId="20" fillId="2" borderId="0" xfId="0" applyNumberFormat="1" applyFont="1" applyFill="1" applyAlignment="1">
      <alignment horizontal="right"/>
    </xf>
    <xf numFmtId="0" fontId="18" fillId="2" borderId="0" xfId="0" applyFont="1" applyFill="1" applyAlignment="1"/>
    <xf numFmtId="165" fontId="2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165" fontId="17" fillId="0" borderId="1" xfId="0" applyNumberFormat="1" applyFont="1" applyBorder="1"/>
    <xf numFmtId="0" fontId="22" fillId="0" borderId="0" xfId="0" applyFont="1" applyAlignment="1"/>
    <xf numFmtId="165" fontId="16" fillId="0" borderId="5" xfId="0" applyNumberFormat="1" applyFont="1" applyBorder="1" applyAlignment="1">
      <alignment horizontal="right"/>
    </xf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1" fontId="26" fillId="0" borderId="0" xfId="0" applyNumberFormat="1" applyFont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" fontId="29" fillId="0" borderId="0" xfId="0" applyNumberFormat="1" applyFont="1"/>
    <xf numFmtId="0" fontId="29" fillId="0" borderId="0" xfId="0" applyFont="1"/>
    <xf numFmtId="1" fontId="0" fillId="0" borderId="0" xfId="0" applyNumberFormat="1" applyAlignment="1">
      <alignment horizontal="left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9" fillId="3" borderId="2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21" fillId="0" borderId="0" xfId="0" applyFont="1" applyFill="1"/>
    <xf numFmtId="165" fontId="4" fillId="0" borderId="0" xfId="0" applyNumberFormat="1" applyFont="1" applyFill="1" applyAlignment="1">
      <alignment horizontal="center"/>
    </xf>
    <xf numFmtId="9" fontId="9" fillId="0" borderId="0" xfId="0" applyNumberFormat="1" applyFont="1" applyFill="1"/>
    <xf numFmtId="0" fontId="16" fillId="0" borderId="3" xfId="0" applyFont="1" applyFill="1" applyBorder="1" applyAlignment="1">
      <alignment horizontal="left"/>
    </xf>
    <xf numFmtId="9" fontId="16" fillId="0" borderId="4" xfId="0" applyNumberFormat="1" applyFont="1" applyFill="1" applyBorder="1"/>
    <xf numFmtId="1" fontId="25" fillId="0" borderId="0" xfId="0" applyNumberFormat="1" applyFont="1" applyFill="1"/>
    <xf numFmtId="0" fontId="9" fillId="0" borderId="0" xfId="0" applyFont="1" applyFill="1"/>
    <xf numFmtId="1" fontId="18" fillId="0" borderId="0" xfId="0" applyNumberFormat="1" applyFont="1" applyFill="1"/>
    <xf numFmtId="1" fontId="32" fillId="0" borderId="0" xfId="0" applyNumberFormat="1" applyFont="1"/>
    <xf numFmtId="0" fontId="33" fillId="0" borderId="0" xfId="0" applyFont="1"/>
    <xf numFmtId="0" fontId="32" fillId="3" borderId="5" xfId="0" applyFont="1" applyFill="1" applyBorder="1" applyAlignment="1">
      <alignment horizontal="right"/>
    </xf>
    <xf numFmtId="0" fontId="32" fillId="0" borderId="0" xfId="0" applyFont="1"/>
    <xf numFmtId="0" fontId="33" fillId="0" borderId="0" xfId="0" applyFont="1" applyFill="1"/>
    <xf numFmtId="1" fontId="33" fillId="0" borderId="0" xfId="0" applyNumberFormat="1" applyFont="1"/>
    <xf numFmtId="0" fontId="30" fillId="0" borderId="0" xfId="0" applyFont="1" applyFill="1"/>
    <xf numFmtId="165" fontId="9" fillId="0" borderId="0" xfId="0" applyNumberFormat="1" applyFont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1" fontId="18" fillId="0" borderId="0" xfId="0" applyNumberFormat="1" applyFont="1" applyFill="1" applyAlignment="1"/>
    <xf numFmtId="1" fontId="0" fillId="0" borderId="0" xfId="0" applyNumberFormat="1" applyAlignment="1">
      <alignment horizontal="center"/>
    </xf>
    <xf numFmtId="8" fontId="13" fillId="0" borderId="0" xfId="0" applyNumberFormat="1" applyFont="1" applyAlignment="1"/>
    <xf numFmtId="164" fontId="0" fillId="0" borderId="0" xfId="0" applyNumberFormat="1" applyAlignment="1"/>
    <xf numFmtId="0" fontId="35" fillId="0" borderId="0" xfId="0" applyFont="1"/>
    <xf numFmtId="1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/>
    <xf numFmtId="165" fontId="32" fillId="0" borderId="0" xfId="0" applyNumberFormat="1" applyFont="1" applyAlignment="1">
      <alignment horizontal="right"/>
    </xf>
    <xf numFmtId="165" fontId="32" fillId="0" borderId="5" xfId="0" applyNumberFormat="1" applyFont="1" applyBorder="1" applyAlignment="1">
      <alignment horizontal="right"/>
    </xf>
    <xf numFmtId="165" fontId="32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3" borderId="5" xfId="0" applyFont="1" applyFill="1" applyBorder="1" applyAlignment="1">
      <alignment horizontal="right"/>
    </xf>
    <xf numFmtId="8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5">
    <cellStyle name="Followed Hyperlink" xfId="3" builtinId="9" hidden="1"/>
    <cellStyle name="Hyperlink" xfId="2" builtinId="8"/>
    <cellStyle name="Normal" xfId="0" builtinId="0"/>
    <cellStyle name="Normal 2" xfId="4" xr:uid="{00000000-0005-0000-0000-000003000000}"/>
    <cellStyle name="Per cent" xfId="1" builtinId="5"/>
  </cellStyles>
  <dxfs count="0"/>
  <tableStyles count="0" defaultTableStyle="TableStyleMedium9" defaultPivotStyle="PivotStyleMedium7"/>
  <colors>
    <mruColors>
      <color rgb="FFDD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135697</xdr:colOff>
      <xdr:row>0</xdr:row>
      <xdr:rowOff>156576</xdr:rowOff>
    </xdr:from>
    <xdr:to>
      <xdr:col>1</xdr:col>
      <xdr:colOff>1123614</xdr:colOff>
      <xdr:row>5</xdr:row>
      <xdr:rowOff>109186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421E86-FC04-4B4F-AC98-F7EC05E7D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97" y="156576"/>
          <a:ext cx="2386656" cy="13778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dacullen/Google%20Drive/AJ%20folder/Calendars%202023/AMP%20Update%20Order%20Form/FTUK_%20AMP%202023%20CALENDARS%20_%20Shipping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 2023 CALENDARS"/>
    </sheetNames>
    <sheetDataSet>
      <sheetData sheetId="0">
        <row r="3">
          <cell r="E3">
            <v>9781524872625</v>
          </cell>
          <cell r="F3" t="str">
            <v>20 Questions 2023 Day-to-Day Calendar</v>
          </cell>
          <cell r="I3" t="str">
            <v>University Games</v>
          </cell>
          <cell r="J3" t="str">
            <v>Day-to-Day</v>
          </cell>
          <cell r="L3">
            <v>36</v>
          </cell>
        </row>
        <row r="4">
          <cell r="E4">
            <v>9780789342003</v>
          </cell>
          <cell r="F4" t="str">
            <v>365 Things to Love About Being Irish 2023 Day-to-Day Calendar</v>
          </cell>
          <cell r="I4" t="str">
            <v>Universe Publishing</v>
          </cell>
          <cell r="J4" t="str">
            <v>Day-to-Day</v>
          </cell>
          <cell r="L4">
            <v>36</v>
          </cell>
        </row>
        <row r="5">
          <cell r="E5">
            <v>9781419763892</v>
          </cell>
          <cell r="F5" t="str">
            <v>Above San Francisco 2023 Wall Calendar</v>
          </cell>
          <cell r="H5" t="str">
            <v>The Aerial Photography of Robert Cameron</v>
          </cell>
          <cell r="I5" t="str">
            <v>Cameron, Robert</v>
          </cell>
          <cell r="J5" t="str">
            <v>Wall</v>
          </cell>
          <cell r="L5">
            <v>40</v>
          </cell>
        </row>
        <row r="6">
          <cell r="E6">
            <v>9781419763342</v>
          </cell>
          <cell r="F6" t="str">
            <v>Ada Twist, Scientist 2023 Wall Calendar</v>
          </cell>
          <cell r="H6" t="str">
            <v>Netflix Tie-in</v>
          </cell>
          <cell r="I6" t="str">
            <v>Netflix</v>
          </cell>
          <cell r="J6" t="str">
            <v>Wall</v>
          </cell>
          <cell r="L6">
            <v>40</v>
          </cell>
        </row>
        <row r="7">
          <cell r="E7">
            <v>9781419763359</v>
          </cell>
          <cell r="F7" t="str">
            <v>Alex Ross Marvel Mural 2023 Oversized Wall Calendar</v>
          </cell>
          <cell r="I7" t="str">
            <v>Ross,Alex</v>
          </cell>
          <cell r="J7" t="str">
            <v>Deluxe Wall</v>
          </cell>
          <cell r="L7">
            <v>40</v>
          </cell>
        </row>
        <row r="8">
          <cell r="E8">
            <v>9780789342058</v>
          </cell>
          <cell r="F8" t="str">
            <v>All You Need is Love (Notes) 2023 Day-to-Day Calendar</v>
          </cell>
          <cell r="H8" t="str">
            <v>A Daily Calendar of Sweet Everythings</v>
          </cell>
          <cell r="I8" t="str">
            <v>Tabis, John</v>
          </cell>
          <cell r="J8" t="str">
            <v>Day-to-Day</v>
          </cell>
          <cell r="L8">
            <v>36</v>
          </cell>
        </row>
        <row r="9">
          <cell r="E9">
            <v>9781524874049</v>
          </cell>
          <cell r="F9" t="str">
            <v>Amazing Facts from Mental Floss 2023 Day-to-Day Calendar</v>
          </cell>
          <cell r="I9" t="str">
            <v>Mental Floss</v>
          </cell>
          <cell r="J9" t="str">
            <v>Day-to-Day</v>
          </cell>
          <cell r="L9">
            <v>36</v>
          </cell>
        </row>
        <row r="10">
          <cell r="E10">
            <v>9781524873271</v>
          </cell>
          <cell r="F10" t="str">
            <v>Animals Being Derps 2023 Day-to-Day Calendar</v>
          </cell>
          <cell r="H10" t="str">
            <v>The Internet's Funniest Animals at Their Goofiest</v>
          </cell>
          <cell r="I10" t="str">
            <v>Jenkins, Beverly L</v>
          </cell>
          <cell r="J10" t="str">
            <v>Day-to-Day</v>
          </cell>
          <cell r="L10">
            <v>32</v>
          </cell>
        </row>
        <row r="11">
          <cell r="E11">
            <v>9781524873288</v>
          </cell>
          <cell r="F11" t="str">
            <v>Animals Being Derps 2023 Wall Calendar</v>
          </cell>
          <cell r="H11" t="str">
            <v>The Internet's Funniest Animals at Their Goofiest</v>
          </cell>
          <cell r="I11" t="str">
            <v>Jenkins, Beverly L</v>
          </cell>
          <cell r="J11" t="str">
            <v>Wall</v>
          </cell>
          <cell r="L11">
            <v>40</v>
          </cell>
        </row>
        <row r="12">
          <cell r="E12">
            <v>9781524872649</v>
          </cell>
          <cell r="F12" t="str">
            <v>Anne Geddes 2023 Wall Calendar</v>
          </cell>
          <cell r="I12" t="str">
            <v>Geddes,Anne</v>
          </cell>
          <cell r="J12" t="str">
            <v>Wall</v>
          </cell>
          <cell r="L12">
            <v>40</v>
          </cell>
        </row>
        <row r="13">
          <cell r="E13">
            <v>9780789342270</v>
          </cell>
          <cell r="F13" t="str">
            <v>Antarctica 2023 Wall Calendar</v>
          </cell>
          <cell r="I13" t="str">
            <v>Copeland, Sebastian</v>
          </cell>
          <cell r="J13" t="str">
            <v>Wall</v>
          </cell>
          <cell r="L13">
            <v>48</v>
          </cell>
        </row>
        <row r="14">
          <cell r="E14">
            <v>9780789342294</v>
          </cell>
          <cell r="F14" t="str">
            <v>Appalachian Trail 2023 Wall Calendar</v>
          </cell>
          <cell r="I14" t="str">
            <v>Appalachian Trail Conservancy</v>
          </cell>
          <cell r="J14" t="str">
            <v>Wall</v>
          </cell>
          <cell r="L14">
            <v>48</v>
          </cell>
        </row>
        <row r="15">
          <cell r="E15">
            <v>9781524872656</v>
          </cell>
          <cell r="F15" t="str">
            <v>Argyle Sweater 2023 Day-to-Day Calendar</v>
          </cell>
          <cell r="I15" t="str">
            <v>Hilburn,Scott</v>
          </cell>
          <cell r="J15" t="str">
            <v>Day-to-Day</v>
          </cell>
          <cell r="L15">
            <v>32</v>
          </cell>
        </row>
        <row r="16">
          <cell r="E16">
            <v>9781419763236</v>
          </cell>
          <cell r="F16" t="str">
            <v>Art of Asia 12-Month 2023 Deluxe Engagement Calendar</v>
          </cell>
          <cell r="I16" t="str">
            <v>The Metropolitan Museum Of Art</v>
          </cell>
          <cell r="J16" t="str">
            <v>Engagement</v>
          </cell>
          <cell r="L16">
            <v>24</v>
          </cell>
        </row>
        <row r="17">
          <cell r="E17">
            <v>9781419763229</v>
          </cell>
          <cell r="F17" t="str">
            <v>Art of Asia 12-Month 2023 Engagement Calendar</v>
          </cell>
          <cell r="I17" t="str">
            <v>The Metropolitan Museum Of Art</v>
          </cell>
          <cell r="J17" t="str">
            <v>Engagement</v>
          </cell>
          <cell r="L17">
            <v>30</v>
          </cell>
        </row>
        <row r="18">
          <cell r="E18">
            <v>9781524872618</v>
          </cell>
          <cell r="F18" t="str">
            <v>Art of David Olenick 2023 Wall Calendar</v>
          </cell>
          <cell r="H18" t="str">
            <v>I'm grate, and you?</v>
          </cell>
          <cell r="I18" t="str">
            <v>Olenick, David</v>
          </cell>
          <cell r="J18" t="str">
            <v>Wall</v>
          </cell>
          <cell r="L18">
            <v>40</v>
          </cell>
        </row>
        <row r="19">
          <cell r="E19">
            <v>9781419763212</v>
          </cell>
          <cell r="F19" t="str">
            <v>Art: 365 Days of Masterpieces 2023 Day-to-Day Calendar</v>
          </cell>
          <cell r="I19" t="str">
            <v>The Metropolitan Museum Of Art</v>
          </cell>
          <cell r="J19" t="str">
            <v>Day-to-Day</v>
          </cell>
          <cell r="L19">
            <v>16</v>
          </cell>
        </row>
        <row r="20">
          <cell r="E20">
            <v>9780789342218</v>
          </cell>
          <cell r="F20" t="str">
            <v>Astrology of You and Me 2023 Day-to-Day Calendar</v>
          </cell>
          <cell r="H20" t="str">
            <v>How to Understand and Improve Every Relationship</v>
          </cell>
          <cell r="I20" t="str">
            <v>Goldschneider, Gary</v>
          </cell>
          <cell r="J20" t="str">
            <v>Day-to-Day</v>
          </cell>
          <cell r="L20">
            <v>36</v>
          </cell>
        </row>
        <row r="21">
          <cell r="E21">
            <v>9780789342300</v>
          </cell>
          <cell r="F21" t="str">
            <v>Audubon's Watercolors 2023 Wall Calendar</v>
          </cell>
          <cell r="H21" t="str">
            <v>The Original Birds of America</v>
          </cell>
          <cell r="I21" t="str">
            <v>New-York Historical Society, The</v>
          </cell>
          <cell r="J21" t="str">
            <v>Wall</v>
          </cell>
          <cell r="L21">
            <v>48</v>
          </cell>
        </row>
        <row r="22">
          <cell r="E22">
            <v>9781524873585</v>
          </cell>
          <cell r="F22" t="str">
            <v>Awkward Family Photos 2023 Day-to-Day Calendar</v>
          </cell>
          <cell r="I22" t="str">
            <v>Bender, Mike</v>
          </cell>
          <cell r="J22" t="str">
            <v>Day-to-Day</v>
          </cell>
          <cell r="L22">
            <v>32</v>
          </cell>
        </row>
        <row r="23">
          <cell r="E23">
            <v>9781524872663</v>
          </cell>
          <cell r="F23" t="str">
            <v>Baby Blues 2023 Day-to-Day Calendar</v>
          </cell>
          <cell r="I23" t="str">
            <v>Scott,Jerry</v>
          </cell>
          <cell r="J23" t="str">
            <v>Day-to-Day</v>
          </cell>
          <cell r="L23">
            <v>32</v>
          </cell>
        </row>
        <row r="24">
          <cell r="E24">
            <v>9781524872670</v>
          </cell>
          <cell r="F24" t="str">
            <v>Bible Verse-a-Day 2023 Mini Day-to-Day Calendar</v>
          </cell>
          <cell r="I24" t="str">
            <v>Andrews McMeel Publishing</v>
          </cell>
          <cell r="J24" t="str">
            <v>Mini Day-to-Day</v>
          </cell>
          <cell r="L24">
            <v>72</v>
          </cell>
        </row>
        <row r="25">
          <cell r="E25">
            <v>9781524873417</v>
          </cell>
          <cell r="F25" t="str">
            <v>Bill Kroen's Golf Tip-A-Day 2023 Calendar</v>
          </cell>
          <cell r="I25" t="str">
            <v>Kroen,Bill</v>
          </cell>
          <cell r="J25" t="str">
            <v>Day-to-Day</v>
          </cell>
          <cell r="L25">
            <v>36</v>
          </cell>
        </row>
        <row r="26">
          <cell r="E26">
            <v>9780789342140</v>
          </cell>
          <cell r="F26" t="str">
            <v>Birds of the World: The Birds of Wingspan 2023 Planner</v>
          </cell>
          <cell r="I26" t="str">
            <v>Rojas, Natalia</v>
          </cell>
          <cell r="J26" t="str">
            <v>Planner</v>
          </cell>
          <cell r="L26">
            <v>40</v>
          </cell>
        </row>
        <row r="27">
          <cell r="E27">
            <v>9780789342690</v>
          </cell>
          <cell r="F27" t="str">
            <v>Birds of the World: The Birds of Wingspan 2023 Wall Calendar</v>
          </cell>
          <cell r="I27" t="str">
            <v>Rojas, Natalia</v>
          </cell>
          <cell r="J27" t="str">
            <v>Wall</v>
          </cell>
          <cell r="L27">
            <v>48</v>
          </cell>
        </row>
        <row r="28">
          <cell r="E28">
            <v>9780789342317</v>
          </cell>
          <cell r="F28" t="str">
            <v>Black Girl Magic 2023 Wall Calendar</v>
          </cell>
          <cell r="I28" t="str">
            <v>Universe Publishing</v>
          </cell>
          <cell r="J28" t="str">
            <v>Wall</v>
          </cell>
          <cell r="L28">
            <v>48</v>
          </cell>
        </row>
        <row r="29">
          <cell r="E29">
            <v>9780789342324</v>
          </cell>
          <cell r="F29" t="str">
            <v>Blue Dog 2023 Wall Calendar</v>
          </cell>
          <cell r="I29" t="str">
            <v>Rodrigue, George</v>
          </cell>
          <cell r="J29" t="str">
            <v>Wall</v>
          </cell>
          <cell r="L29">
            <v>48</v>
          </cell>
        </row>
        <row r="30">
          <cell r="E30">
            <v>9780789342096</v>
          </cell>
          <cell r="F30" t="str">
            <v>Bob Ross™ 2023 16-Month Planner</v>
          </cell>
          <cell r="I30" t="str">
            <v>Ross, Bob</v>
          </cell>
          <cell r="J30" t="str">
            <v>Planner</v>
          </cell>
          <cell r="K30" t="str">
            <v>X</v>
          </cell>
          <cell r="L30">
            <v>40</v>
          </cell>
        </row>
        <row r="31">
          <cell r="E31">
            <v>9780789342331</v>
          </cell>
          <cell r="F31" t="str">
            <v>Bob Ross™ 2023 Wall Calendar</v>
          </cell>
          <cell r="G31" t="str">
            <v>X</v>
          </cell>
          <cell r="I31" t="str">
            <v>Ross, Bob</v>
          </cell>
          <cell r="J31" t="str">
            <v>Wall</v>
          </cell>
          <cell r="L31">
            <v>48</v>
          </cell>
        </row>
        <row r="32">
          <cell r="E32">
            <v>9780789342331</v>
          </cell>
          <cell r="F32" t="str">
            <v>Bob Ross™ 2023 Wall Calendar</v>
          </cell>
          <cell r="G32" t="str">
            <v>X</v>
          </cell>
          <cell r="I32" t="str">
            <v>Ross, Bob</v>
          </cell>
          <cell r="J32" t="str">
            <v>Wall</v>
          </cell>
          <cell r="L32">
            <v>48</v>
          </cell>
        </row>
        <row r="33">
          <cell r="E33">
            <v>9780789342027</v>
          </cell>
          <cell r="F33" t="str">
            <v>Bob Ross™: A Happy Little Day-to-Day 2023 Calendar</v>
          </cell>
          <cell r="I33" t="str">
            <v>Ross, Bob</v>
          </cell>
          <cell r="J33" t="str">
            <v>Day-to-Day</v>
          </cell>
          <cell r="L33">
            <v>36</v>
          </cell>
        </row>
        <row r="34">
          <cell r="E34">
            <v>9780789342362</v>
          </cell>
          <cell r="F34" t="str">
            <v>Bridgerton 2023 Wall Calendar</v>
          </cell>
          <cell r="I34" t="str">
            <v>Netflix</v>
          </cell>
          <cell r="J34" t="str">
            <v>Wall</v>
          </cell>
          <cell r="L34">
            <v>48</v>
          </cell>
        </row>
        <row r="35">
          <cell r="E35">
            <v>9781524872687</v>
          </cell>
          <cell r="F35" t="str">
            <v>BuzzFeed 2023 Day-to-Day Calendar</v>
          </cell>
          <cell r="H35" t="str">
            <v>Quizzes &amp; Trivia</v>
          </cell>
          <cell r="I35" t="str">
            <v>BuzzFeed</v>
          </cell>
          <cell r="J35" t="str">
            <v>Day-to-Day</v>
          </cell>
          <cell r="L35">
            <v>32</v>
          </cell>
        </row>
        <row r="36">
          <cell r="E36">
            <v>9781524875251</v>
          </cell>
          <cell r="F36" t="str">
            <v>Calm the F*ck Down 2023 Coloring Day-to-Day Calendar</v>
          </cell>
          <cell r="H36" t="str">
            <v>Irreverent Adult Coloring</v>
          </cell>
          <cell r="I36" t="str">
            <v>Sasha O'Hara</v>
          </cell>
          <cell r="J36" t="str">
            <v>Day-to-Day (Recyclable backer)</v>
          </cell>
          <cell r="L36">
            <v>28</v>
          </cell>
        </row>
        <row r="37">
          <cell r="E37">
            <v>9781524875268</v>
          </cell>
          <cell r="F37" t="str">
            <v>Calm the F*ck Down 2023 Coloring Wall Calendar</v>
          </cell>
          <cell r="H37" t="str">
            <v>Irreverent Adult Coloring</v>
          </cell>
          <cell r="I37" t="str">
            <v>Sasha O'Hara</v>
          </cell>
          <cell r="J37" t="str">
            <v>Wall</v>
          </cell>
          <cell r="L37">
            <v>40</v>
          </cell>
        </row>
        <row r="38">
          <cell r="E38">
            <v>9781524872694</v>
          </cell>
          <cell r="F38" t="str">
            <v>Cartoons from The New Yorker 2023 Day-to-Day Calendar</v>
          </cell>
          <cell r="I38" t="str">
            <v>Conde Nast</v>
          </cell>
          <cell r="J38" t="str">
            <v>Day-to-Day</v>
          </cell>
          <cell r="L38">
            <v>32</v>
          </cell>
        </row>
        <row r="39">
          <cell r="E39">
            <v>9781524872700</v>
          </cell>
          <cell r="F39" t="str">
            <v>Cartoons from The New Yorker 2023 Wall Calendar</v>
          </cell>
          <cell r="I39" t="str">
            <v>Conde Nast</v>
          </cell>
          <cell r="J39" t="str">
            <v>Wall</v>
          </cell>
          <cell r="L39">
            <v>40</v>
          </cell>
        </row>
        <row r="40">
          <cell r="E40">
            <v>9781524872731</v>
          </cell>
          <cell r="F40" t="str">
            <v>Cat Shaming 2023 Day-to-Day Calendar</v>
          </cell>
          <cell r="I40" t="str">
            <v>Andrade, Pedro</v>
          </cell>
          <cell r="J40" t="str">
            <v>Day-to-Day</v>
          </cell>
          <cell r="L40">
            <v>32</v>
          </cell>
        </row>
        <row r="41">
          <cell r="E41">
            <v>9781524873370</v>
          </cell>
          <cell r="F41" t="str">
            <v>Catana Comics Little Moments of Love 2023 Deluxe Day-to-Day Calendar</v>
          </cell>
          <cell r="I41" t="str">
            <v>Chetwynd, Catana</v>
          </cell>
          <cell r="J41" t="str">
            <v>Day-to-Day</v>
          </cell>
          <cell r="L41">
            <v>24</v>
          </cell>
        </row>
        <row r="42">
          <cell r="E42">
            <v>9781524873394</v>
          </cell>
          <cell r="F42" t="str">
            <v>Catana Comics: Little Moments of Love 16-Month 2022-2023 Monthly/Weekly Planner Calendar</v>
          </cell>
          <cell r="I42" t="str">
            <v>Chetwynd, Catana</v>
          </cell>
          <cell r="J42" t="str">
            <v>Planner</v>
          </cell>
          <cell r="K42" t="str">
            <v>X</v>
          </cell>
          <cell r="L42">
            <v>28</v>
          </cell>
        </row>
        <row r="43">
          <cell r="E43">
            <v>9781524873387</v>
          </cell>
          <cell r="F43" t="str">
            <v>Catana Comics: Little Moments of Love 2023 Wall Calendar</v>
          </cell>
          <cell r="I43" t="str">
            <v>Chetwynd, Catana</v>
          </cell>
          <cell r="J43" t="str">
            <v>Wall</v>
          </cell>
          <cell r="L43">
            <v>40</v>
          </cell>
        </row>
        <row r="44">
          <cell r="E44">
            <v>9780789342102</v>
          </cell>
          <cell r="F44" t="str">
            <v>Cats &amp; Books 2023 16-Month Planner</v>
          </cell>
          <cell r="I44" t="str">
            <v>Universe Publishing</v>
          </cell>
          <cell r="J44" t="str">
            <v>Planner</v>
          </cell>
          <cell r="K44" t="str">
            <v>X</v>
          </cell>
          <cell r="L44">
            <v>40</v>
          </cell>
        </row>
        <row r="45">
          <cell r="E45">
            <v>9780789342379</v>
          </cell>
          <cell r="F45" t="str">
            <v>Cats &amp; Books 2023 Wall Calendar</v>
          </cell>
          <cell r="I45" t="str">
            <v>Universe Publishing</v>
          </cell>
          <cell r="J45" t="str">
            <v>Wall</v>
          </cell>
          <cell r="L45">
            <v>48</v>
          </cell>
        </row>
        <row r="46">
          <cell r="E46">
            <v>9781524872717</v>
          </cell>
          <cell r="F46" t="str">
            <v>Cats 2023 Day-to-Day Calendar</v>
          </cell>
          <cell r="I46" t="str">
            <v>Andrews McMeel Publishing</v>
          </cell>
          <cell r="J46" t="str">
            <v>Day-to-Day</v>
          </cell>
          <cell r="L46">
            <v>36</v>
          </cell>
        </row>
        <row r="47">
          <cell r="E47">
            <v>9781524872724</v>
          </cell>
          <cell r="F47" t="str">
            <v>Cats 2023 Mini Day-to-Day Calendar</v>
          </cell>
          <cell r="I47" t="str">
            <v>Andrews McMeel Publishing</v>
          </cell>
          <cell r="J47" t="str">
            <v>Mini Day-to-Day</v>
          </cell>
          <cell r="L47">
            <v>72</v>
          </cell>
        </row>
        <row r="48">
          <cell r="E48">
            <v>9780789342010</v>
          </cell>
          <cell r="F48" t="str">
            <v>Chess 2023 Day-to-Day Calendar</v>
          </cell>
          <cell r="H48" t="str">
            <v>A Year of Chess Puzzles</v>
          </cell>
          <cell r="I48" t="str">
            <v>American Chess Magazine</v>
          </cell>
          <cell r="J48" t="str">
            <v>Day-to-Day</v>
          </cell>
          <cell r="L48">
            <v>36</v>
          </cell>
        </row>
        <row r="49">
          <cell r="E49">
            <v>9781419762758</v>
          </cell>
          <cell r="F49" t="str">
            <v>Chihuly 12-Month 2023 Weekly Planner Calendar</v>
          </cell>
          <cell r="I49" t="str">
            <v>Chihuly Workshop</v>
          </cell>
          <cell r="J49" t="str">
            <v>Planner</v>
          </cell>
          <cell r="L49">
            <v>24</v>
          </cell>
        </row>
        <row r="50">
          <cell r="E50">
            <v>9781419762765</v>
          </cell>
          <cell r="F50" t="str">
            <v>Chihuly 2023 Wall Calendar</v>
          </cell>
          <cell r="I50" t="str">
            <v>Chihuly Workshop</v>
          </cell>
          <cell r="J50" t="str">
            <v>Wall</v>
          </cell>
          <cell r="L50">
            <v>40</v>
          </cell>
        </row>
        <row r="51">
          <cell r="E51">
            <v>9781524872748</v>
          </cell>
          <cell r="F51" t="str">
            <v>Church Signs 2023 Day-to-Day Calendar</v>
          </cell>
          <cell r="H51" t="str">
            <v>Little Sayings to Help You on Your Way</v>
          </cell>
          <cell r="I51" t="str">
            <v>Andrews McMeel Publishing</v>
          </cell>
          <cell r="J51" t="str">
            <v>Day-to-Day</v>
          </cell>
          <cell r="L51">
            <v>36</v>
          </cell>
        </row>
        <row r="52">
          <cell r="E52">
            <v>9781524872755</v>
          </cell>
          <cell r="F52" t="str">
            <v>Close to Home 2023 Day-to-Day Calendar</v>
          </cell>
          <cell r="I52" t="str">
            <v>McPherson,John</v>
          </cell>
          <cell r="J52" t="str">
            <v>Day-to-Day</v>
          </cell>
          <cell r="L52">
            <v>36</v>
          </cell>
        </row>
        <row r="53">
          <cell r="E53">
            <v>9781524872335</v>
          </cell>
          <cell r="F53" t="str">
            <v>Coffee 2023 Deluxe Wall Calendar</v>
          </cell>
          <cell r="I53" t="str">
            <v>DiPaolo,Dan</v>
          </cell>
          <cell r="J53" t="str">
            <v>Deluxe Wall</v>
          </cell>
          <cell r="L53">
            <v>34</v>
          </cell>
        </row>
        <row r="54">
          <cell r="E54">
            <v>9781524872762</v>
          </cell>
          <cell r="F54" t="str">
            <v>Complete Runner's Day-by-Day Log 12-Month 2023 Planner Calendar</v>
          </cell>
          <cell r="I54" t="str">
            <v>Jerome,Marty</v>
          </cell>
          <cell r="J54" t="str">
            <v>Planner</v>
          </cell>
          <cell r="L54">
            <v>40</v>
          </cell>
        </row>
        <row r="55">
          <cell r="E55">
            <v>9781419754647</v>
          </cell>
          <cell r="F55" t="str">
            <v>Corgi Butts 2023 Wall Calendar</v>
          </cell>
          <cell r="H55" t="str">
            <v>An Outrageously Cute Look at the Greatest Booty on Earth</v>
          </cell>
          <cell r="I55" t="str">
            <v>Acoff, Zoey</v>
          </cell>
          <cell r="J55" t="str">
            <v>Wall</v>
          </cell>
          <cell r="L55">
            <v>40</v>
          </cell>
        </row>
        <row r="56">
          <cell r="E56">
            <v>9781524874056</v>
          </cell>
          <cell r="F56" t="str">
            <v>Curious Reader 2023 Day-to-Day Calendar</v>
          </cell>
          <cell r="H56" t="str">
            <v>Literary Miscellany for Book Lovers</v>
          </cell>
          <cell r="I56" t="str">
            <v>Mental Floss</v>
          </cell>
          <cell r="J56" t="str">
            <v>Day-to-Day</v>
          </cell>
          <cell r="L56">
            <v>36</v>
          </cell>
        </row>
        <row r="57">
          <cell r="E57">
            <v>9781524874063</v>
          </cell>
          <cell r="F57" t="str">
            <v>Curious Viewer 2023 Day-to-Day Calendar</v>
          </cell>
          <cell r="H57" t="str">
            <v>Ultimate TV Trivia</v>
          </cell>
          <cell r="I57" t="str">
            <v>Mental Floss</v>
          </cell>
          <cell r="J57" t="str">
            <v>Day-to-Day</v>
          </cell>
          <cell r="L57">
            <v>36</v>
          </cell>
        </row>
        <row r="58">
          <cell r="E58">
            <v>9781524871079</v>
          </cell>
          <cell r="F58" t="str">
            <v>Daily Boop 2023 Day-to-Day Calendar</v>
          </cell>
          <cell r="H58" t="str">
            <v>By Boop My Nose</v>
          </cell>
          <cell r="I58" t="str">
            <v>noseboops.com</v>
          </cell>
          <cell r="J58" t="str">
            <v>Day-to-Day</v>
          </cell>
          <cell r="L58">
            <v>32</v>
          </cell>
        </row>
        <row r="59">
          <cell r="E59">
            <v>9781524872779</v>
          </cell>
          <cell r="F59" t="str">
            <v>Daily Brain Games 2023 Day-to-Day Calendar</v>
          </cell>
          <cell r="I59" t="str">
            <v>HAPPYneuron</v>
          </cell>
          <cell r="J59" t="str">
            <v>Day-to-Day</v>
          </cell>
          <cell r="L59">
            <v>36</v>
          </cell>
        </row>
        <row r="60">
          <cell r="E60">
            <v>9781524876982</v>
          </cell>
          <cell r="F60" t="str">
            <v>Death Takes a Holiday 2023 Wall Calendar</v>
          </cell>
          <cell r="I60" t="str">
            <v>Made Suwarnata</v>
          </cell>
          <cell r="J60" t="str">
            <v>Wall</v>
          </cell>
          <cell r="L60">
            <v>40</v>
          </cell>
        </row>
        <row r="61">
          <cell r="E61">
            <v>9781524872786</v>
          </cell>
          <cell r="F61" t="str">
            <v>Did You Know? 2023 Day-to-Day Calendar</v>
          </cell>
          <cell r="H61" t="str">
            <v>Brain Food: Fun Facts to Snack On</v>
          </cell>
          <cell r="I61" t="str">
            <v>Everhance, LLC</v>
          </cell>
          <cell r="J61" t="str">
            <v>Day-to-Day</v>
          </cell>
          <cell r="L61">
            <v>36</v>
          </cell>
        </row>
        <row r="62">
          <cell r="E62">
            <v>9781524874070</v>
          </cell>
          <cell r="F62" t="str">
            <v>Dilbert 2023 Day-to-Day Calendar</v>
          </cell>
          <cell r="I62" t="str">
            <v>Adams,Scott</v>
          </cell>
          <cell r="J62" t="str">
            <v>Day-to-Day</v>
          </cell>
          <cell r="L62">
            <v>32</v>
          </cell>
        </row>
        <row r="63">
          <cell r="E63">
            <v>9781524874087</v>
          </cell>
          <cell r="F63" t="str">
            <v>Dilbert 2023 Wall Calendar</v>
          </cell>
          <cell r="I63" t="str">
            <v>Adams,Scott</v>
          </cell>
          <cell r="J63" t="str">
            <v>Wall</v>
          </cell>
          <cell r="L63">
            <v>40</v>
          </cell>
        </row>
        <row r="64">
          <cell r="E64">
            <v>9781524872809</v>
          </cell>
          <cell r="F64" t="str">
            <v>Dog Shaming 2023 Day-to-Day Calendar</v>
          </cell>
          <cell r="I64" t="str">
            <v>Lemire, Pascale</v>
          </cell>
          <cell r="J64" t="str">
            <v>Day-to-Day</v>
          </cell>
          <cell r="L64">
            <v>32</v>
          </cell>
        </row>
        <row r="65">
          <cell r="E65">
            <v>9781524872816</v>
          </cell>
          <cell r="F65" t="str">
            <v>Dog Shaming 2023 Mini Wall Calendar</v>
          </cell>
          <cell r="I65" t="str">
            <v>Lemire, Pascale</v>
          </cell>
          <cell r="J65" t="str">
            <v>Mini Wall</v>
          </cell>
          <cell r="L65">
            <v>112</v>
          </cell>
        </row>
        <row r="66">
          <cell r="E66">
            <v>9781524872793</v>
          </cell>
          <cell r="F66" t="str">
            <v>Dog Shaming 2023 Wall Calendar</v>
          </cell>
          <cell r="I66" t="str">
            <v>Lemire, Pascale</v>
          </cell>
          <cell r="J66" t="str">
            <v>Wall</v>
          </cell>
          <cell r="L66">
            <v>40</v>
          </cell>
        </row>
        <row r="67">
          <cell r="E67">
            <v>9781524872823</v>
          </cell>
          <cell r="F67" t="str">
            <v>Don't Squat with Your Spurs On 2023 Day-to-Day Calendar</v>
          </cell>
          <cell r="H67" t="str">
            <v>Life Coachin' for Cowboys &amp; Cowgirls</v>
          </cell>
          <cell r="I67" t="str">
            <v>Bender, Texas Bix</v>
          </cell>
          <cell r="J67" t="str">
            <v>Day-to-Day</v>
          </cell>
          <cell r="L67">
            <v>36</v>
          </cell>
        </row>
        <row r="68">
          <cell r="E68">
            <v>9781524872830</v>
          </cell>
          <cell r="F68" t="str">
            <v>Don't Sweat the Small Stuff 2023 Day-to-Day Calendar</v>
          </cell>
          <cell r="I68" t="str">
            <v>Carlson, Kristine</v>
          </cell>
          <cell r="J68" t="str">
            <v>Day-to-Day</v>
          </cell>
          <cell r="L68">
            <v>36</v>
          </cell>
        </row>
        <row r="69">
          <cell r="E69">
            <v>9781524873400</v>
          </cell>
          <cell r="F69" t="str">
            <v>Easy Origami 2023 Fold-A-Day Calendar</v>
          </cell>
          <cell r="I69" t="str">
            <v>Cole, Jeff</v>
          </cell>
          <cell r="J69" t="str">
            <v>Day-to-Day</v>
          </cell>
          <cell r="L69">
            <v>20</v>
          </cell>
        </row>
        <row r="70">
          <cell r="E70">
            <v>9781524875206</v>
          </cell>
          <cell r="F70" t="str">
            <v>Effin' Birds 12-Month 2023 Monthly/Weekly Planner Calendar</v>
          </cell>
          <cell r="I70" t="str">
            <v>Reynolds, Aaron</v>
          </cell>
          <cell r="J70" t="str">
            <v>Planner</v>
          </cell>
          <cell r="L70">
            <v>28</v>
          </cell>
        </row>
        <row r="71">
          <cell r="E71">
            <v>9781524875190</v>
          </cell>
          <cell r="F71" t="str">
            <v>Effin' Birds 2023 Day-to-Day Calendar</v>
          </cell>
          <cell r="I71" t="str">
            <v>Reynolds, Aaron</v>
          </cell>
          <cell r="J71" t="str">
            <v>Day-to-Day</v>
          </cell>
          <cell r="L71">
            <v>32</v>
          </cell>
        </row>
        <row r="72">
          <cell r="E72">
            <v>9781524875183</v>
          </cell>
          <cell r="F72" t="str">
            <v>Effin' Birds 2023 Wall Calendar</v>
          </cell>
          <cell r="I72" t="str">
            <v>Reynolds, Aaron</v>
          </cell>
          <cell r="J72" t="str">
            <v>Wall</v>
          </cell>
          <cell r="L72">
            <v>40</v>
          </cell>
        </row>
        <row r="73">
          <cell r="E73">
            <v>9780789342393</v>
          </cell>
          <cell r="F73" t="str">
            <v>Emily in Paris 2023 Wall Calendar</v>
          </cell>
          <cell r="I73" t="str">
            <v>Star, Darren</v>
          </cell>
          <cell r="J73" t="str">
            <v>Wall</v>
          </cell>
          <cell r="L73">
            <v>48</v>
          </cell>
        </row>
        <row r="74">
          <cell r="E74">
            <v>9781524874889</v>
          </cell>
          <cell r="F74" t="str">
            <v>Every Day's a Fabulous Holiday 2023 Wall Calendar</v>
          </cell>
          <cell r="I74" t="str">
            <v>Sandra Boynton</v>
          </cell>
          <cell r="J74" t="str">
            <v>Wall</v>
          </cell>
          <cell r="L74">
            <v>40</v>
          </cell>
        </row>
        <row r="75">
          <cell r="E75">
            <v>9781419761454</v>
          </cell>
          <cell r="F75" t="str">
            <v>Extraordinary Chickens 2023 Wall Calendar</v>
          </cell>
          <cell r="I75" t="str">
            <v>Stephen Green-Armytage</v>
          </cell>
          <cell r="J75" t="str">
            <v>Wall</v>
          </cell>
          <cell r="L75">
            <v>40</v>
          </cell>
        </row>
        <row r="76">
          <cell r="E76">
            <v>9781524875022</v>
          </cell>
          <cell r="F76" t="str">
            <v>Far Side® 2023 Off-the-Wall Calendar</v>
          </cell>
          <cell r="I76" t="str">
            <v>Larson,Gary</v>
          </cell>
          <cell r="J76" t="str">
            <v>Day-to-Day</v>
          </cell>
          <cell r="L76">
            <v>32</v>
          </cell>
        </row>
        <row r="77">
          <cell r="E77">
            <v>9780789342409</v>
          </cell>
          <cell r="F77" t="str">
            <v>Farmer's Market 2023 Wall Calendar</v>
          </cell>
          <cell r="I77" t="str">
            <v>Burgoyne, John</v>
          </cell>
          <cell r="J77" t="str">
            <v>Wall</v>
          </cell>
          <cell r="L77">
            <v>48</v>
          </cell>
        </row>
        <row r="78">
          <cell r="E78">
            <v>9781524873455</v>
          </cell>
          <cell r="F78" t="str">
            <v>Floriography 12-Month 2023 Monthly/Weekly Planner Calendar</v>
          </cell>
          <cell r="H78" t="str">
            <v>Secret Meaning of Flowers</v>
          </cell>
          <cell r="I78" t="str">
            <v>Jessica Roux</v>
          </cell>
          <cell r="J78" t="str">
            <v>Planner (Eco Friendly)</v>
          </cell>
          <cell r="L78">
            <v>32</v>
          </cell>
        </row>
        <row r="79">
          <cell r="E79">
            <v>9781524873462</v>
          </cell>
          <cell r="F79" t="str">
            <v>Floriography 2023 Wall Calendar</v>
          </cell>
          <cell r="H79" t="str">
            <v>Secret Meaning of Flowers</v>
          </cell>
          <cell r="I79" t="str">
            <v>Jessica Roux</v>
          </cell>
          <cell r="J79" t="str">
            <v>Wall (Eco Friendly)</v>
          </cell>
          <cell r="L79">
            <v>40</v>
          </cell>
        </row>
        <row r="80">
          <cell r="E80">
            <v>9781524873592</v>
          </cell>
          <cell r="F80" t="str">
            <v>Focus Pocus 16-Month 2022-2023 Weekly/Monthly Planner</v>
          </cell>
          <cell r="I80" t="str">
            <v>Kimothy Joy</v>
          </cell>
          <cell r="J80" t="str">
            <v>Planner</v>
          </cell>
          <cell r="K80" t="str">
            <v>X</v>
          </cell>
          <cell r="L80">
            <v>20</v>
          </cell>
        </row>
        <row r="81">
          <cell r="E81">
            <v>9781524873608</v>
          </cell>
          <cell r="F81" t="str">
            <v>Focus Pocus 2023 Day-to-Day Calendar</v>
          </cell>
          <cell r="I81" t="str">
            <v>Kimothy Joy</v>
          </cell>
          <cell r="J81" t="str">
            <v>Day-to-Day</v>
          </cell>
          <cell r="L81">
            <v>36</v>
          </cell>
        </row>
        <row r="82">
          <cell r="E82">
            <v>9781524875237</v>
          </cell>
          <cell r="F82" t="str">
            <v>Fragile World 2023 Wall Calendar</v>
          </cell>
          <cell r="H82" t="str">
            <v>Color Nature's Wonders</v>
          </cell>
          <cell r="I82" t="str">
            <v>Kerby Rosanes</v>
          </cell>
          <cell r="J82" t="str">
            <v>Wall (Eco Friendly)</v>
          </cell>
          <cell r="L82">
            <v>40</v>
          </cell>
        </row>
        <row r="83">
          <cell r="E83">
            <v>9781419762192</v>
          </cell>
          <cell r="F83" t="str">
            <v>French Country Diary 12-Month 2023 Engagement Calendar</v>
          </cell>
          <cell r="I83" t="str">
            <v>Dannenberg, Linda</v>
          </cell>
          <cell r="J83" t="str">
            <v>Engagement</v>
          </cell>
          <cell r="L83">
            <v>22</v>
          </cell>
        </row>
        <row r="84">
          <cell r="E84">
            <v>9781419761973</v>
          </cell>
          <cell r="F84" t="str">
            <v>Garbage Pail Kids: Bizarre Holidays 2023 Day-to-Day Calendar</v>
          </cell>
          <cell r="I84" t="str">
            <v>The Topps Company</v>
          </cell>
          <cell r="J84" t="str">
            <v>Day-to-Day</v>
          </cell>
          <cell r="L84">
            <v>32</v>
          </cell>
        </row>
        <row r="85">
          <cell r="E85">
            <v>9781524875961</v>
          </cell>
          <cell r="F85" t="str">
            <v>Garfield 2023 Day-to-Day Calendar</v>
          </cell>
          <cell r="I85" t="str">
            <v>Davis,Jim</v>
          </cell>
          <cell r="J85" t="str">
            <v>Day-to-Day</v>
          </cell>
          <cell r="L85">
            <v>32</v>
          </cell>
        </row>
        <row r="86">
          <cell r="E86">
            <v>9781524875978</v>
          </cell>
          <cell r="F86" t="str">
            <v>Garfield 2023 Wall Calendar</v>
          </cell>
          <cell r="I86" t="str">
            <v>Davis,Jim</v>
          </cell>
          <cell r="J86" t="str">
            <v>Wall</v>
          </cell>
          <cell r="L86">
            <v>40</v>
          </cell>
        </row>
        <row r="87">
          <cell r="E87">
            <v>9781524872359</v>
          </cell>
          <cell r="F87" t="str">
            <v>Go Fetch It Yourself 2023 Wall Calendar</v>
          </cell>
          <cell r="I87" t="str">
            <v>DiPaolo,Dan</v>
          </cell>
          <cell r="J87" t="str">
            <v>Wall</v>
          </cell>
          <cell r="L87">
            <v>40</v>
          </cell>
        </row>
        <row r="88">
          <cell r="E88">
            <v>9781524873356</v>
          </cell>
          <cell r="F88" t="str">
            <v>Good Advice Cupcake 16-Month 2022-2023 Monthly/Weekly Planner Calendar</v>
          </cell>
          <cell r="H88" t="str">
            <v>Busy B*tches Get Sh*t Done!</v>
          </cell>
          <cell r="I88" t="str">
            <v>Brantz, Loryn</v>
          </cell>
          <cell r="J88" t="str">
            <v>Planner</v>
          </cell>
          <cell r="K88" t="str">
            <v>X</v>
          </cell>
          <cell r="L88">
            <v>28</v>
          </cell>
        </row>
        <row r="89">
          <cell r="E89">
            <v>9781524873349</v>
          </cell>
          <cell r="F89" t="str">
            <v>Good Advice Cupcake 2023 Day-to-Day Calendar</v>
          </cell>
          <cell r="H89" t="str">
            <v>Daily Reminders to Be Grateful AF!</v>
          </cell>
          <cell r="I89" t="str">
            <v>Brantz, Loryn</v>
          </cell>
          <cell r="J89" t="str">
            <v>Day-to-Day</v>
          </cell>
          <cell r="L89">
            <v>32</v>
          </cell>
        </row>
        <row r="90">
          <cell r="E90">
            <v>9781524873363</v>
          </cell>
          <cell r="F90" t="str">
            <v>Good Advice Cupcake 2023 Wall Calendar</v>
          </cell>
          <cell r="H90" t="str">
            <v>Be Cute Year-Round, B*tches!</v>
          </cell>
          <cell r="I90" t="str">
            <v>Brantz, Loryn</v>
          </cell>
          <cell r="J90" t="str">
            <v>Wall</v>
          </cell>
          <cell r="L90">
            <v>40</v>
          </cell>
        </row>
        <row r="91">
          <cell r="E91">
            <v>9781524873660</v>
          </cell>
          <cell r="F91" t="str">
            <v>Grow with the Flow 2023 Wall Calendar</v>
          </cell>
          <cell r="I91" t="str">
            <v>Kimothy Joy</v>
          </cell>
          <cell r="J91" t="str">
            <v>Wall</v>
          </cell>
          <cell r="L91">
            <v>40</v>
          </cell>
        </row>
        <row r="92">
          <cell r="E92">
            <v>9780789342041</v>
          </cell>
          <cell r="F92" t="str">
            <v>Hamilton 2023 Day-to-Day Calendar</v>
          </cell>
          <cell r="I92" t="str">
            <v>Hamilton Uptown, LLC</v>
          </cell>
          <cell r="J92" t="str">
            <v>Day-to-Day</v>
          </cell>
          <cell r="L92">
            <v>36</v>
          </cell>
        </row>
        <row r="93">
          <cell r="E93">
            <v>9780789342423</v>
          </cell>
          <cell r="F93" t="str">
            <v>Hamilton 2023 Wall Calendar</v>
          </cell>
          <cell r="H93" t="str">
            <v>An American Musical</v>
          </cell>
          <cell r="I93" t="str">
            <v>Hamilton Uptown, LLC</v>
          </cell>
          <cell r="J93" t="str">
            <v>Wall</v>
          </cell>
          <cell r="L93">
            <v>48</v>
          </cell>
        </row>
        <row r="94">
          <cell r="E94">
            <v>9781524874100</v>
          </cell>
          <cell r="F94" t="str">
            <v>Happy Hour 12-Month 2023 Monthly/Weekly Deluxe Planner Calendar</v>
          </cell>
          <cell r="H94" t="str">
            <v>Cocktail Recipes for Every Season</v>
          </cell>
          <cell r="I94" t="str">
            <v>Ruby Taylor</v>
          </cell>
          <cell r="J94" t="str">
            <v>Planner</v>
          </cell>
          <cell r="L94">
            <v>24</v>
          </cell>
        </row>
        <row r="95">
          <cell r="E95">
            <v>9781524874094</v>
          </cell>
          <cell r="F95" t="str">
            <v>Happy Hour 2023 Wall Calendar</v>
          </cell>
          <cell r="H95" t="str">
            <v>Cocktail Recipes for Every Season</v>
          </cell>
          <cell r="I95" t="str">
            <v>Ruby Taylor</v>
          </cell>
          <cell r="J95" t="str">
            <v>Wall</v>
          </cell>
          <cell r="L95">
            <v>40</v>
          </cell>
        </row>
        <row r="96">
          <cell r="E96">
            <v>9781524872847</v>
          </cell>
          <cell r="F96" t="str">
            <v>Heart and Brain 2023 Wall Calendar</v>
          </cell>
          <cell r="I96" t="str">
            <v>Seluk, Nick</v>
          </cell>
          <cell r="J96" t="str">
            <v>Wall</v>
          </cell>
          <cell r="L96">
            <v>40</v>
          </cell>
        </row>
        <row r="97">
          <cell r="E97">
            <v>9781524875886</v>
          </cell>
          <cell r="F97" t="str">
            <v>Homage to the Square 12-Month 2023 Monthly/Weekly Planner Calendar</v>
          </cell>
          <cell r="I97" t="str">
            <v>Josef &amp; Anni Albers Foundation</v>
          </cell>
          <cell r="J97" t="str">
            <v>Planner</v>
          </cell>
          <cell r="L97">
            <v>30</v>
          </cell>
        </row>
        <row r="98">
          <cell r="E98">
            <v>9781524875879</v>
          </cell>
          <cell r="F98" t="str">
            <v>Homage to the Square 2023 Wall Calendar</v>
          </cell>
          <cell r="I98" t="str">
            <v>Josef &amp; Anni Albers Foundation</v>
          </cell>
          <cell r="J98" t="str">
            <v>Wall</v>
          </cell>
          <cell r="L98">
            <v>20</v>
          </cell>
        </row>
        <row r="99">
          <cell r="E99">
            <v>9781524872342</v>
          </cell>
          <cell r="F99" t="str">
            <v>Home Is in the Kitchen 2023 Deluxe Wall Calendar</v>
          </cell>
          <cell r="I99" t="str">
            <v>DiPaolo,Dan</v>
          </cell>
          <cell r="J99" t="str">
            <v>Deluxe Wall</v>
          </cell>
          <cell r="L99">
            <v>34</v>
          </cell>
        </row>
        <row r="100">
          <cell r="E100">
            <v>9781524876739</v>
          </cell>
          <cell r="F100" t="str">
            <v>Iconic Art of Ernie Barnes 2023 Wall Calendar</v>
          </cell>
          <cell r="I100" t="str">
            <v>Ernie Barnes Family Trust</v>
          </cell>
          <cell r="J100" t="str">
            <v>Deluxe Wall</v>
          </cell>
        </row>
        <row r="101">
          <cell r="E101">
            <v>9781419763243</v>
          </cell>
          <cell r="F101" t="str">
            <v>Impressionism and Post-Impressionism 2023 Day-to-Day Calendar</v>
          </cell>
          <cell r="I101" t="str">
            <v>The Metropolitan Museum Of Art</v>
          </cell>
          <cell r="J101" t="str">
            <v>Day-to-Day</v>
          </cell>
          <cell r="L101">
            <v>24</v>
          </cell>
        </row>
        <row r="102">
          <cell r="E102">
            <v>9781419763250</v>
          </cell>
          <cell r="F102" t="str">
            <v>Impressionism and Post-Impressionism 2023 Mini Wall Calendar</v>
          </cell>
          <cell r="I102" t="str">
            <v>The Metropolitan Museum Of Art</v>
          </cell>
          <cell r="J102" t="str">
            <v>Mini Wall</v>
          </cell>
          <cell r="L102">
            <v>112</v>
          </cell>
        </row>
        <row r="103">
          <cell r="E103">
            <v>9781419763267</v>
          </cell>
          <cell r="F103" t="str">
            <v>Impressionism and Post-Impressionism 2023 Wall Calendar</v>
          </cell>
          <cell r="I103" t="str">
            <v>The Metropolitan Museum Of Art</v>
          </cell>
          <cell r="J103" t="str">
            <v>Wall</v>
          </cell>
          <cell r="L103">
            <v>40</v>
          </cell>
        </row>
        <row r="104">
          <cell r="E104">
            <v>9781524872854</v>
          </cell>
          <cell r="F104" t="str">
            <v>Insight from the Dalai Lama 2023 Day-to-Day Calendar</v>
          </cell>
          <cell r="I104" t="str">
            <v>Andrews McMeel Publishing</v>
          </cell>
          <cell r="J104" t="str">
            <v>Day-to-Day</v>
          </cell>
          <cell r="L104">
            <v>36</v>
          </cell>
        </row>
        <row r="105">
          <cell r="E105">
            <v>9780789342454</v>
          </cell>
          <cell r="F105" t="str">
            <v>Japanese Prints 2023 Planner</v>
          </cell>
          <cell r="I105" t="str">
            <v>Museum of Fine Arts, Boston</v>
          </cell>
          <cell r="J105" t="str">
            <v>Planner</v>
          </cell>
          <cell r="L105">
            <v>40</v>
          </cell>
        </row>
        <row r="106">
          <cell r="E106">
            <v>9781524872861</v>
          </cell>
          <cell r="F106" t="str">
            <v>Jeff Foxworthy's You Might Be a Redneck If... 2023 Day-to-Day Calendar</v>
          </cell>
          <cell r="I106" t="str">
            <v>Foxworthy, Jeff</v>
          </cell>
          <cell r="J106" t="str">
            <v>Day-to-Day</v>
          </cell>
          <cell r="L106">
            <v>36</v>
          </cell>
        </row>
        <row r="107">
          <cell r="E107">
            <v>9780789342119</v>
          </cell>
          <cell r="F107" t="str">
            <v>Jewish Calendar 16-Month 2022-2023 Planner</v>
          </cell>
          <cell r="H107" t="str">
            <v>Jewish Year 5783</v>
          </cell>
          <cell r="I107" t="str">
            <v>The Jewish Museum, New York</v>
          </cell>
          <cell r="J107" t="str">
            <v>Planner</v>
          </cell>
          <cell r="K107" t="str">
            <v>X</v>
          </cell>
          <cell r="L107">
            <v>40</v>
          </cell>
        </row>
        <row r="108">
          <cell r="E108">
            <v>9780789342164</v>
          </cell>
          <cell r="F108" t="str">
            <v>Jewish Calendar 16-Month 2022-2023 Wall Calendar</v>
          </cell>
          <cell r="H108" t="str">
            <v>Jewish Year 5783</v>
          </cell>
          <cell r="I108" t="str">
            <v>Jewish Historical Museum Amsterdam</v>
          </cell>
          <cell r="J108" t="str">
            <v>Wall</v>
          </cell>
          <cell r="K108" t="str">
            <v>X</v>
          </cell>
          <cell r="L108">
            <v>48</v>
          </cell>
        </row>
        <row r="109">
          <cell r="E109">
            <v>9780789342447</v>
          </cell>
          <cell r="F109" t="str">
            <v>Jim Henson's Labyrinth™ 2023 Wall Calendar</v>
          </cell>
          <cell r="I109" t="str">
            <v>Jim Henson Company</v>
          </cell>
          <cell r="J109" t="str">
            <v>Wall</v>
          </cell>
          <cell r="L109">
            <v>48</v>
          </cell>
        </row>
        <row r="110">
          <cell r="E110">
            <v>9781524872892</v>
          </cell>
          <cell r="F110" t="str">
            <v>Johanna Basford 12-Month 2023 Coloring Weekly Planner Calendar</v>
          </cell>
          <cell r="H110" t="str">
            <v>A Special Collection of Whimsical Illustrations from Her Best-Selling Books</v>
          </cell>
          <cell r="I110" t="str">
            <v>Basford, Johanna</v>
          </cell>
          <cell r="J110" t="str">
            <v>Planner</v>
          </cell>
          <cell r="L110">
            <v>36</v>
          </cell>
        </row>
        <row r="111">
          <cell r="E111">
            <v>9781524872885</v>
          </cell>
          <cell r="F111" t="str">
            <v>Johanna Basford Worlds of Wonder 2023 Coloring Wall Calendar</v>
          </cell>
          <cell r="H111" t="str">
            <v>A 2023 Coloring Calendar for the Curious</v>
          </cell>
          <cell r="I111" t="str">
            <v>Basford, Johanna</v>
          </cell>
          <cell r="J111" t="str">
            <v>Wall</v>
          </cell>
          <cell r="L111">
            <v>30</v>
          </cell>
        </row>
        <row r="112">
          <cell r="E112">
            <v>9781524872328</v>
          </cell>
          <cell r="F112" t="str">
            <v>John Sloane's Country Seasons 12-Month 2023 Monthly/Weekly Planner Calendar</v>
          </cell>
          <cell r="I112" t="str">
            <v>Sloane,John</v>
          </cell>
          <cell r="J112" t="str">
            <v>Planner</v>
          </cell>
          <cell r="L112">
            <v>32</v>
          </cell>
        </row>
        <row r="113">
          <cell r="E113">
            <v>9781524872502</v>
          </cell>
          <cell r="F113" t="str">
            <v>John Sloane's Country Seasons 2023 Day-to-Day Calendar</v>
          </cell>
          <cell r="I113" t="str">
            <v>Sloane,John</v>
          </cell>
          <cell r="J113" t="str">
            <v>Day-to-Day</v>
          </cell>
          <cell r="L113">
            <v>32</v>
          </cell>
        </row>
        <row r="114">
          <cell r="E114">
            <v>9781524872274</v>
          </cell>
          <cell r="F114" t="str">
            <v>John Sloane's Country Seasons 2023 Deluxe Wall Calendar</v>
          </cell>
          <cell r="I114" t="str">
            <v>Sloane,John</v>
          </cell>
          <cell r="J114" t="str">
            <v>Deluxe Wall</v>
          </cell>
          <cell r="L114">
            <v>34</v>
          </cell>
        </row>
        <row r="115">
          <cell r="E115">
            <v>9781524872908</v>
          </cell>
          <cell r="F115" t="str">
            <v>Laugh-Out-Loud Jokes 2023 Day-to-Day Calendar</v>
          </cell>
          <cell r="H115" t="str">
            <v>1,000 Punny Jokes</v>
          </cell>
          <cell r="I115" t="str">
            <v>Elliott, Rob</v>
          </cell>
          <cell r="J115" t="str">
            <v>Day-to-Day</v>
          </cell>
          <cell r="L115">
            <v>36</v>
          </cell>
        </row>
        <row r="116">
          <cell r="E116">
            <v>9781524873202</v>
          </cell>
          <cell r="F116" t="str">
            <v>Left-Hander's 12-Month 2023 Weekly Planner Calendar</v>
          </cell>
          <cell r="I116" t="str">
            <v>Koegle,Cary</v>
          </cell>
          <cell r="J116" t="str">
            <v>Planner</v>
          </cell>
          <cell r="L116">
            <v>40</v>
          </cell>
        </row>
        <row r="117">
          <cell r="E117">
            <v>9781524873745</v>
          </cell>
          <cell r="F117" t="str">
            <v>Life Hacks 2023 Day-to-Day Calendar</v>
          </cell>
          <cell r="H117" t="str">
            <v>Tips, Tricks, and Daily DIYs to Make Your Life a Little More Awesome</v>
          </cell>
          <cell r="I117" t="str">
            <v>Bradford, Keith</v>
          </cell>
          <cell r="J117" t="str">
            <v>Day-to-Day</v>
          </cell>
          <cell r="L117">
            <v>36</v>
          </cell>
        </row>
        <row r="118">
          <cell r="E118">
            <v>9781524874117</v>
          </cell>
          <cell r="F118" t="str">
            <v>Life's Little Instruction 2023 Day-to-Day Calendar</v>
          </cell>
          <cell r="I118" t="str">
            <v>Brown Jr., H. Jackson</v>
          </cell>
          <cell r="J118" t="str">
            <v>Day-to-Day</v>
          </cell>
          <cell r="L118">
            <v>36</v>
          </cell>
        </row>
        <row r="119">
          <cell r="E119">
            <v>9781524873295</v>
          </cell>
          <cell r="F119" t="str">
            <v>Living Language: French 2023 Day-to-Day Calendar</v>
          </cell>
          <cell r="H119" t="str">
            <v>Daily Phrase &amp; Culture</v>
          </cell>
          <cell r="I119" t="str">
            <v>Random House Direct</v>
          </cell>
          <cell r="J119" t="str">
            <v>Day-to-Day</v>
          </cell>
          <cell r="L119">
            <v>36</v>
          </cell>
        </row>
        <row r="120">
          <cell r="E120">
            <v>9781524873301</v>
          </cell>
          <cell r="F120" t="str">
            <v>Living Language: German 2023 Day-to-Day Calendar</v>
          </cell>
          <cell r="H120" t="str">
            <v>Daily Phrase &amp; Culture</v>
          </cell>
          <cell r="I120" t="str">
            <v>Random House Direct</v>
          </cell>
          <cell r="J120" t="str">
            <v>Day-to-Day</v>
          </cell>
          <cell r="L120">
            <v>36</v>
          </cell>
        </row>
        <row r="121">
          <cell r="E121">
            <v>9781524873318</v>
          </cell>
          <cell r="F121" t="str">
            <v>Living Language: Italian 2023 Day-to-Day Calendar</v>
          </cell>
          <cell r="H121" t="str">
            <v>Daily Phrase &amp; Culture</v>
          </cell>
          <cell r="I121" t="str">
            <v>Random House Direct</v>
          </cell>
          <cell r="J121" t="str">
            <v>Day-to-Day</v>
          </cell>
          <cell r="L121">
            <v>36</v>
          </cell>
        </row>
        <row r="122">
          <cell r="E122">
            <v>9781524873325</v>
          </cell>
          <cell r="F122" t="str">
            <v>Living Language: Spanish 2023 Day-to-Day Calendar</v>
          </cell>
          <cell r="H122" t="str">
            <v>Daily Phrase &amp; Culture</v>
          </cell>
          <cell r="I122" t="str">
            <v>Random House Direct</v>
          </cell>
          <cell r="J122" t="str">
            <v>Day-to-Day</v>
          </cell>
          <cell r="L122">
            <v>36</v>
          </cell>
        </row>
        <row r="123">
          <cell r="E123">
            <v>9780789342171</v>
          </cell>
          <cell r="F123" t="str">
            <v>Lunar 2023 Wall Calendar</v>
          </cell>
          <cell r="H123" t="str">
            <v>A Glow-in-the-Dark Calendar for 2023 Lunar Year</v>
          </cell>
          <cell r="I123" t="str">
            <v>Universe Publishing</v>
          </cell>
          <cell r="J123" t="str">
            <v>Wall</v>
          </cell>
          <cell r="L123">
            <v>48</v>
          </cell>
        </row>
        <row r="124">
          <cell r="E124">
            <v>9781524874148</v>
          </cell>
          <cell r="F124" t="str">
            <v>Marjolein Bastin 2023 Wall Calendar</v>
          </cell>
          <cell r="H124" t="str">
            <v>Sea and Shore</v>
          </cell>
          <cell r="I124" t="str">
            <v>Bastin, Marjolein</v>
          </cell>
          <cell r="J124" t="str">
            <v>Wall</v>
          </cell>
          <cell r="L124">
            <v>34</v>
          </cell>
        </row>
        <row r="125">
          <cell r="E125">
            <v>9781524874131</v>
          </cell>
          <cell r="F125" t="str">
            <v>Marjolein Bastin Nature's Inspiration 12-Month 2023 Monthly/Weekly Planner Calendar</v>
          </cell>
          <cell r="I125" t="str">
            <v>Bastin, Marjolein</v>
          </cell>
          <cell r="J125" t="str">
            <v>Planner</v>
          </cell>
          <cell r="L125">
            <v>28</v>
          </cell>
        </row>
        <row r="126">
          <cell r="E126">
            <v>9781524874155</v>
          </cell>
          <cell r="F126" t="str">
            <v>Marjolein Bastin Nature's Inspiration 2023 Day-to-Day Calendar</v>
          </cell>
          <cell r="I126" t="str">
            <v>Bastin, Marjolein</v>
          </cell>
          <cell r="J126" t="str">
            <v>Day-to-Day</v>
          </cell>
          <cell r="L126">
            <v>24</v>
          </cell>
        </row>
        <row r="127">
          <cell r="E127">
            <v>9781524874124</v>
          </cell>
          <cell r="F127" t="str">
            <v>Marjolein Bastin Nature's Inspiration 2023 Deluxe Wall Calendar with Print</v>
          </cell>
          <cell r="I127" t="str">
            <v>Bastin, Marjolein</v>
          </cell>
          <cell r="J127" t="str">
            <v>Deluxe Wall</v>
          </cell>
          <cell r="L127">
            <v>40</v>
          </cell>
        </row>
        <row r="128">
          <cell r="E128">
            <v>9781524872403</v>
          </cell>
          <cell r="F128" t="str">
            <v>Mary Engelbreit's 12-Month 2023 Monthly Pocket Planner Calendar</v>
          </cell>
          <cell r="H128" t="str">
            <v>Life, Plan On It</v>
          </cell>
          <cell r="I128" t="str">
            <v>Engelbreit,Mary</v>
          </cell>
          <cell r="J128" t="str">
            <v>Pocket Planner</v>
          </cell>
          <cell r="L128">
            <v>180</v>
          </cell>
        </row>
        <row r="129">
          <cell r="E129">
            <v>9781524872397</v>
          </cell>
          <cell r="F129" t="str">
            <v>Mary Engelbreit's 12-Month 2023 Monthly/Weekly Planner Calendar</v>
          </cell>
          <cell r="H129" t="str">
            <v>Comforts of Home</v>
          </cell>
          <cell r="I129" t="str">
            <v>Engelbreit,Mary</v>
          </cell>
          <cell r="J129" t="str">
            <v>Planner</v>
          </cell>
          <cell r="L129">
            <v>40</v>
          </cell>
        </row>
        <row r="130">
          <cell r="E130">
            <v>9781524872434</v>
          </cell>
          <cell r="F130" t="str">
            <v>Mary Engelbreit's 2023 Collectible Print with Wall Calendar</v>
          </cell>
          <cell r="I130" t="str">
            <v>Engelbreit,Mary</v>
          </cell>
          <cell r="J130" t="str">
            <v>Wall</v>
          </cell>
          <cell r="L130">
            <v>20</v>
          </cell>
        </row>
        <row r="131">
          <cell r="E131">
            <v>9781524872373</v>
          </cell>
          <cell r="F131" t="str">
            <v>Mary Engelbreit's 2023 Day-to-Day Calendar</v>
          </cell>
          <cell r="H131" t="str">
            <v>ME Time</v>
          </cell>
          <cell r="I131" t="str">
            <v>Engelbreit,Mary</v>
          </cell>
          <cell r="J131" t="str">
            <v>Day-to-Day</v>
          </cell>
          <cell r="L131">
            <v>32</v>
          </cell>
        </row>
        <row r="132">
          <cell r="E132">
            <v>9781524872410</v>
          </cell>
          <cell r="F132" t="str">
            <v>Mary Engelbreit's 2023 Deluxe Wall Calendar</v>
          </cell>
          <cell r="I132" t="str">
            <v>Engelbreit,Mary</v>
          </cell>
          <cell r="J132" t="str">
            <v>Deluxe Wall</v>
          </cell>
          <cell r="L132">
            <v>34</v>
          </cell>
        </row>
        <row r="133">
          <cell r="E133">
            <v>9781524872380</v>
          </cell>
          <cell r="F133" t="str">
            <v>Mary Engelbreit's 2023 Mini Wall Calendar</v>
          </cell>
          <cell r="H133" t="str">
            <v>Isn't Life Funny</v>
          </cell>
          <cell r="I133" t="str">
            <v>Engelbreit,Mary</v>
          </cell>
          <cell r="J133" t="str">
            <v>Mini Wall</v>
          </cell>
          <cell r="L133">
            <v>112</v>
          </cell>
        </row>
        <row r="134">
          <cell r="E134">
            <v>9781524872441</v>
          </cell>
          <cell r="F134" t="str">
            <v>Mary Engelbreit's Undated Weekly Desk Pad Calendar</v>
          </cell>
          <cell r="G134" t="str">
            <v>X</v>
          </cell>
          <cell r="I134" t="str">
            <v>Engelbreit,Mary</v>
          </cell>
          <cell r="J134" t="str">
            <v>Undated</v>
          </cell>
          <cell r="L134">
            <v>48</v>
          </cell>
        </row>
        <row r="135">
          <cell r="E135">
            <v>9781524872441</v>
          </cell>
          <cell r="F135" t="str">
            <v>Mary Engelbreit's Undated Weekly Desk Pad Calendar</v>
          </cell>
          <cell r="G135" t="str">
            <v>X</v>
          </cell>
          <cell r="I135" t="str">
            <v>Engelbreit,Mary</v>
          </cell>
          <cell r="J135" t="str">
            <v>Undated</v>
          </cell>
          <cell r="L135">
            <v>48</v>
          </cell>
        </row>
        <row r="136">
          <cell r="E136">
            <v>9781524872427</v>
          </cell>
          <cell r="F136" t="str">
            <v>Mary EngelDark 2023 Wall Calendar</v>
          </cell>
          <cell r="I136" t="str">
            <v>Engelbreit,Mary</v>
          </cell>
          <cell r="J136" t="str">
            <v>Wall</v>
          </cell>
          <cell r="L136">
            <v>40</v>
          </cell>
        </row>
        <row r="137">
          <cell r="E137">
            <v>9781419763281</v>
          </cell>
          <cell r="F137" t="str">
            <v>Masterpieces 12-Month 2023 Deluxe Engagement Calendar</v>
          </cell>
          <cell r="I137" t="str">
            <v>The Metropolitan Museum Of Art</v>
          </cell>
          <cell r="J137" t="str">
            <v>Engagement</v>
          </cell>
          <cell r="L137">
            <v>24</v>
          </cell>
        </row>
        <row r="138">
          <cell r="E138">
            <v>9781419763274</v>
          </cell>
          <cell r="F138" t="str">
            <v>Masterpieces 12-Month 2023 Engagement Calendar</v>
          </cell>
          <cell r="I138" t="str">
            <v>The Metropolitan Museum Of Art</v>
          </cell>
          <cell r="J138" t="str">
            <v>Engagement</v>
          </cell>
          <cell r="L138">
            <v>30</v>
          </cell>
        </row>
        <row r="139">
          <cell r="E139">
            <v>9781419763427</v>
          </cell>
          <cell r="F139" t="str">
            <v>Meowsterpieces 2023 Wall Calendar</v>
          </cell>
          <cell r="H139" t="str">
            <v>A Cat's Guide to Art</v>
          </cell>
          <cell r="I139" t="str">
            <v>Nyangsongi</v>
          </cell>
          <cell r="J139" t="str">
            <v>Wall</v>
          </cell>
          <cell r="L139">
            <v>40</v>
          </cell>
        </row>
        <row r="140">
          <cell r="E140">
            <v>9781524872915</v>
          </cell>
          <cell r="F140" t="str">
            <v>Mindful Moments 2023 Day-to-Day Calendar</v>
          </cell>
          <cell r="H140" t="str">
            <v>Daily Wisdom That Inspires</v>
          </cell>
          <cell r="I140" t="str">
            <v>Andrews McMeel Publishing</v>
          </cell>
          <cell r="J140" t="str">
            <v>Day-to-Day (Recyclable backer)</v>
          </cell>
          <cell r="L140">
            <v>32</v>
          </cell>
        </row>
        <row r="141">
          <cell r="E141">
            <v>9781524872922</v>
          </cell>
          <cell r="F141" t="str">
            <v>Mindful Moments 2023 Mini Day-to-Day Calendar</v>
          </cell>
          <cell r="H141" t="str">
            <v>Daily Wisdom That Inspires</v>
          </cell>
          <cell r="I141" t="str">
            <v>Andrews McMeel Publishing</v>
          </cell>
          <cell r="J141" t="str">
            <v>Mini Day-to-Day</v>
          </cell>
          <cell r="L141">
            <v>72</v>
          </cell>
        </row>
        <row r="142">
          <cell r="E142">
            <v>9780789342485</v>
          </cell>
          <cell r="F142" t="str">
            <v>Modern Art 2023 Wall Calendar</v>
          </cell>
          <cell r="I142" t="str">
            <v>The Museum of Modern Art</v>
          </cell>
          <cell r="J142" t="str">
            <v>Wall</v>
          </cell>
          <cell r="L142">
            <v>48</v>
          </cell>
        </row>
        <row r="143">
          <cell r="E143">
            <v>9780789342492</v>
          </cell>
          <cell r="F143" t="str">
            <v>Monet 2023 Wall Calendar</v>
          </cell>
          <cell r="I143" t="str">
            <v>Museum of Fine Arts, Boston</v>
          </cell>
          <cell r="J143" t="str">
            <v>Wall</v>
          </cell>
          <cell r="L143">
            <v>48</v>
          </cell>
        </row>
        <row r="144">
          <cell r="E144">
            <v>9781524876890</v>
          </cell>
          <cell r="F144" t="str">
            <v>Sandra Boynton's My Family &amp; Friends Birthday Perpetual Calendar</v>
          </cell>
          <cell r="I144" t="str">
            <v>Sandra Boynton</v>
          </cell>
          <cell r="J144" t="str">
            <v>Perpetual</v>
          </cell>
          <cell r="L144">
            <v>100</v>
          </cell>
        </row>
        <row r="145">
          <cell r="E145">
            <v>9781524874872</v>
          </cell>
          <cell r="F145" t="str">
            <v>Sandra Boyton's My Family Calendar 17-Month 2022-2023 Family Wall Calendar</v>
          </cell>
          <cell r="I145" t="str">
            <v>Sandra Boynton</v>
          </cell>
          <cell r="J145" t="str">
            <v>Wall</v>
          </cell>
          <cell r="K145" t="str">
            <v>X</v>
          </cell>
          <cell r="L145">
            <v>30</v>
          </cell>
        </row>
        <row r="146">
          <cell r="E146">
            <v>9781524875534</v>
          </cell>
          <cell r="F146" t="str">
            <v>Sandra Boyton's My Family Desk Planner 17-Month 2022-2023 Monthly/Weekly Organizer Calendar</v>
          </cell>
          <cell r="I146" t="str">
            <v>Sandra Boynton</v>
          </cell>
          <cell r="J146" t="str">
            <v>Planner</v>
          </cell>
          <cell r="K146" t="str">
            <v>X</v>
          </cell>
          <cell r="L146">
            <v>28</v>
          </cell>
        </row>
        <row r="147">
          <cell r="E147">
            <v>9781524875244</v>
          </cell>
          <cell r="F147" t="str">
            <v>Mythomorphia 2023 Coloring Wall Calendar</v>
          </cell>
          <cell r="I147" t="str">
            <v>Kerby Rosanes</v>
          </cell>
          <cell r="J147" t="str">
            <v>Wall</v>
          </cell>
          <cell r="L147">
            <v>40</v>
          </cell>
        </row>
        <row r="148">
          <cell r="E148">
            <v>9780789342126</v>
          </cell>
          <cell r="F148" t="str">
            <v>National Gallery of Art 2023 Planner</v>
          </cell>
          <cell r="I148" t="str">
            <v>National Gallery Of Art, Washington, D.C.</v>
          </cell>
          <cell r="J148" t="str">
            <v>Planner</v>
          </cell>
          <cell r="L148">
            <v>40</v>
          </cell>
        </row>
        <row r="149">
          <cell r="E149">
            <v>9780789342256</v>
          </cell>
          <cell r="F149" t="str">
            <v>National Museum of African American History &amp; Culture 2023 Wall Calendar</v>
          </cell>
          <cell r="I149" t="str">
            <v>National Museum of African American History and Culture</v>
          </cell>
          <cell r="J149" t="str">
            <v>Wall</v>
          </cell>
          <cell r="L149">
            <v>48</v>
          </cell>
        </row>
        <row r="150">
          <cell r="E150">
            <v>9780789342584</v>
          </cell>
          <cell r="F150" t="str">
            <v>Natural Art 2023 Wall Calendar</v>
          </cell>
          <cell r="H150" t="str">
            <v>Japanese Blockprints by Yoshiko Yamamoto</v>
          </cell>
          <cell r="I150" t="str">
            <v>Yamamoto, Yoshiko</v>
          </cell>
          <cell r="J150" t="str">
            <v>Wall</v>
          </cell>
          <cell r="L150">
            <v>48</v>
          </cell>
        </row>
        <row r="151">
          <cell r="E151">
            <v>9780789342591</v>
          </cell>
          <cell r="F151" t="str">
            <v>New Victory Garden 2023 Wall Calendar</v>
          </cell>
          <cell r="I151" t="str">
            <v>Kanelos Weiner, Jessie</v>
          </cell>
          <cell r="J151" t="str">
            <v>Wall</v>
          </cell>
          <cell r="L151">
            <v>48</v>
          </cell>
        </row>
        <row r="152">
          <cell r="E152">
            <v>9780789342133</v>
          </cell>
          <cell r="F152" t="str">
            <v>New York Botanical Garden 2023 Planner</v>
          </cell>
          <cell r="I152" t="str">
            <v>The New York Botanical Garden</v>
          </cell>
          <cell r="J152" t="str">
            <v>Planner</v>
          </cell>
          <cell r="L152">
            <v>40</v>
          </cell>
        </row>
        <row r="153">
          <cell r="E153">
            <v>9780789342607</v>
          </cell>
          <cell r="F153" t="str">
            <v>New York Botanical Garden 2023 Wall Calendar</v>
          </cell>
          <cell r="I153" t="str">
            <v>The New York Botanical Garden</v>
          </cell>
          <cell r="J153" t="str">
            <v>Wall</v>
          </cell>
          <cell r="L153">
            <v>48</v>
          </cell>
        </row>
        <row r="154">
          <cell r="E154">
            <v>9781419763304</v>
          </cell>
          <cell r="F154" t="str">
            <v>New York in Art 12-Month 2023 Deluxe Engagement Calendar</v>
          </cell>
          <cell r="I154" t="str">
            <v>The Metropolitan Museum Of Art</v>
          </cell>
          <cell r="J154" t="str">
            <v>Engagement</v>
          </cell>
          <cell r="L154">
            <v>24</v>
          </cell>
        </row>
        <row r="155">
          <cell r="E155">
            <v>9781419763298</v>
          </cell>
          <cell r="F155" t="str">
            <v>New York in Art 12-Month 2023 Engagement Calendar</v>
          </cell>
          <cell r="I155" t="str">
            <v>The Metropolitan Museum Of Art</v>
          </cell>
          <cell r="J155" t="str">
            <v>Engagement</v>
          </cell>
          <cell r="L155">
            <v>30</v>
          </cell>
        </row>
        <row r="156">
          <cell r="E156">
            <v>9781419763311</v>
          </cell>
          <cell r="F156" t="str">
            <v>New York in Art 2023 Mini Wall Calendar</v>
          </cell>
          <cell r="I156" t="str">
            <v>The Metropolitan Museum Of Art</v>
          </cell>
          <cell r="J156" t="str">
            <v>Mini Wall</v>
          </cell>
          <cell r="L156">
            <v>112</v>
          </cell>
        </row>
        <row r="157">
          <cell r="E157">
            <v>9781419763328</v>
          </cell>
          <cell r="F157" t="str">
            <v>New York in Art 2023 Wall Calendar</v>
          </cell>
          <cell r="I157" t="str">
            <v>The Metropolitan Museum Of Art</v>
          </cell>
          <cell r="J157" t="str">
            <v>Wall</v>
          </cell>
          <cell r="L157">
            <v>40</v>
          </cell>
        </row>
        <row r="158">
          <cell r="E158">
            <v>9781524872939</v>
          </cell>
          <cell r="F158" t="str">
            <v>Non Sequitur 2023 Day-to-Day Calendar</v>
          </cell>
          <cell r="I158" t="str">
            <v>Miller,Wiley</v>
          </cell>
          <cell r="J158" t="str">
            <v>Day-to-Day</v>
          </cell>
          <cell r="L158">
            <v>32</v>
          </cell>
        </row>
        <row r="159">
          <cell r="E159">
            <v>9781524872946</v>
          </cell>
          <cell r="F159" t="str">
            <v>Nurses 2023 Day-to-Day Calendar</v>
          </cell>
          <cell r="H159" t="str">
            <v>Jokes, Quotes, and Anecdotes</v>
          </cell>
          <cell r="I159" t="str">
            <v>Andrews McMeel Publishing</v>
          </cell>
          <cell r="J159" t="str">
            <v>Day-to-Day</v>
          </cell>
          <cell r="L159">
            <v>36</v>
          </cell>
        </row>
        <row r="160">
          <cell r="E160">
            <v>9781524874650</v>
          </cell>
          <cell r="F160" t="str">
            <v>OK, Boomer 2023 Day-to-Day Calendar</v>
          </cell>
          <cell r="H160" t="str">
            <v>2023 Trivia Calendar</v>
          </cell>
          <cell r="I160" t="str">
            <v>OK, Boomer LLC</v>
          </cell>
          <cell r="J160" t="str">
            <v>Day-to-Day</v>
          </cell>
          <cell r="L160">
            <v>36</v>
          </cell>
        </row>
        <row r="161">
          <cell r="E161">
            <v>9781419763434</v>
          </cell>
          <cell r="F161" t="str">
            <v>Outer Banks 16-Month September 2022-December 2023 Wall Calendar</v>
          </cell>
          <cell r="H161" t="str">
            <v>Includes bonus poster</v>
          </cell>
          <cell r="I161" t="str">
            <v>Netflix</v>
          </cell>
          <cell r="J161" t="str">
            <v>Wall</v>
          </cell>
          <cell r="K161" t="str">
            <v>X</v>
          </cell>
          <cell r="L161">
            <v>40</v>
          </cell>
        </row>
        <row r="162">
          <cell r="E162">
            <v>9781524873448</v>
          </cell>
          <cell r="F162" t="str">
            <v>Paper Airplane 2023 Fold-A-Day Calendar</v>
          </cell>
          <cell r="I162" t="str">
            <v>Lee, Kyong</v>
          </cell>
          <cell r="J162" t="str">
            <v>Day-to-Day</v>
          </cell>
          <cell r="L162">
            <v>16</v>
          </cell>
        </row>
        <row r="163">
          <cell r="E163">
            <v>9781524872977</v>
          </cell>
          <cell r="F163" t="str">
            <v>Peanuts 16-Month 2022-2023 Monthly/Weekly Planner Calendar</v>
          </cell>
          <cell r="H163" t="str">
            <v>September 2022-December 2023</v>
          </cell>
          <cell r="I163" t="str">
            <v>Peanuts Worldwide LLC</v>
          </cell>
          <cell r="J163" t="str">
            <v>Planner</v>
          </cell>
          <cell r="K163" t="str">
            <v>X</v>
          </cell>
          <cell r="L163">
            <v>28</v>
          </cell>
        </row>
        <row r="164">
          <cell r="E164">
            <v>9781524872953</v>
          </cell>
          <cell r="F164" t="str">
            <v>Peanuts 2023 Day-to-Day Calendar</v>
          </cell>
          <cell r="G164" t="str">
            <v>X</v>
          </cell>
          <cell r="I164" t="str">
            <v>Peanuts Worldwide LLC</v>
          </cell>
          <cell r="J164" t="str">
            <v>Day-to-Day</v>
          </cell>
          <cell r="L164">
            <v>32</v>
          </cell>
        </row>
        <row r="165">
          <cell r="E165">
            <v>9781524872953</v>
          </cell>
          <cell r="F165" t="str">
            <v>Peanuts 2023 Day-to-Day Calendar</v>
          </cell>
          <cell r="G165" t="str">
            <v>X</v>
          </cell>
          <cell r="I165" t="str">
            <v>Peanuts Worldwide LLC</v>
          </cell>
          <cell r="J165" t="str">
            <v>Day-to-Day</v>
          </cell>
          <cell r="L165">
            <v>32</v>
          </cell>
        </row>
        <row r="166">
          <cell r="E166">
            <v>9781524872991</v>
          </cell>
          <cell r="F166" t="str">
            <v>Peanuts 2023 Mini Day-to-Day Calendar</v>
          </cell>
          <cell r="I166" t="str">
            <v>Peanuts Worldwide LLC</v>
          </cell>
          <cell r="J166" t="str">
            <v>Mini Day-to-Day</v>
          </cell>
          <cell r="L166">
            <v>72</v>
          </cell>
        </row>
        <row r="167">
          <cell r="E167">
            <v>9781524872984</v>
          </cell>
          <cell r="F167" t="str">
            <v>Peanuts 2023 Mini Wall Calendar</v>
          </cell>
          <cell r="I167" t="str">
            <v>Peanuts Worldwide LLC</v>
          </cell>
          <cell r="J167" t="str">
            <v>Mini Wall</v>
          </cell>
          <cell r="L167">
            <v>112</v>
          </cell>
        </row>
        <row r="168">
          <cell r="E168">
            <v>9781524872960</v>
          </cell>
          <cell r="F168" t="str">
            <v>Peanuts 2023 Wall Calendar</v>
          </cell>
          <cell r="I168" t="str">
            <v>Peanuts Worldwide LLC</v>
          </cell>
          <cell r="J168" t="str">
            <v>Wall</v>
          </cell>
          <cell r="L168">
            <v>40</v>
          </cell>
        </row>
        <row r="169">
          <cell r="E169">
            <v>9781524873004</v>
          </cell>
          <cell r="F169" t="str">
            <v>Pearls Before Swine 2023 Day-to-Day Calendar</v>
          </cell>
          <cell r="I169" t="str">
            <v>Pastis,Stephan</v>
          </cell>
          <cell r="J169" t="str">
            <v>Day-to-Day</v>
          </cell>
          <cell r="L169">
            <v>32</v>
          </cell>
        </row>
        <row r="170">
          <cell r="E170">
            <v>9781524873691</v>
          </cell>
          <cell r="F170" t="str">
            <v>Posh: Deluxe Organizer 17-Month (Brushed Bloom)2022-2023 Monthly/Weekly Hardcover Planner Calendar</v>
          </cell>
          <cell r="H170" t="str">
            <v>Brushed Blooms (Hardcover)</v>
          </cell>
          <cell r="I170" t="str">
            <v>Andrews McMeel Publishing</v>
          </cell>
          <cell r="J170" t="str">
            <v>Planner</v>
          </cell>
          <cell r="K170" t="str">
            <v>X</v>
          </cell>
          <cell r="L170">
            <v>20</v>
          </cell>
        </row>
        <row r="171">
          <cell r="E171">
            <v>9781524873714</v>
          </cell>
          <cell r="F171" t="str">
            <v>Posh: Deluxe Organizer 17-Month (Happy Daisy) 2022-2023 Monthly/Weekly Hardcover Planner Calendar</v>
          </cell>
          <cell r="H171" t="str">
            <v>Happy Daisy (Hardcover)</v>
          </cell>
          <cell r="I171" t="str">
            <v>Andrews McMeel Publishing</v>
          </cell>
          <cell r="J171" t="str">
            <v>Planner</v>
          </cell>
          <cell r="K171" t="str">
            <v>X</v>
          </cell>
          <cell r="L171">
            <v>20</v>
          </cell>
        </row>
        <row r="172">
          <cell r="E172">
            <v>9781524874704</v>
          </cell>
          <cell r="F172" t="str">
            <v>Posh: Deluxe Organizer 17-Month (Leafy Green) 2022-2023 Monthly/Weekly Softcover Planner Calendar</v>
          </cell>
          <cell r="H172" t="str">
            <v>Leafy Green (Softcover)</v>
          </cell>
          <cell r="I172" t="str">
            <v>Andrews McMeel Publishing</v>
          </cell>
          <cell r="J172" t="str">
            <v>Planner</v>
          </cell>
          <cell r="K172" t="str">
            <v>X</v>
          </cell>
          <cell r="L172">
            <v>20</v>
          </cell>
        </row>
        <row r="173">
          <cell r="E173">
            <v>9781524874698</v>
          </cell>
          <cell r="F173" t="str">
            <v>Posh: Deluxe Organizer 17-Month (Petite Floral) 2022-2023 Monthly/Weekly Softcover Planner Calendar</v>
          </cell>
          <cell r="H173" t="str">
            <v>Petite Floral (Softcover)</v>
          </cell>
          <cell r="I173" t="str">
            <v>Andrews McMeel Publishing</v>
          </cell>
          <cell r="J173" t="str">
            <v>Planner</v>
          </cell>
          <cell r="K173" t="str">
            <v>X</v>
          </cell>
          <cell r="L173">
            <v>20</v>
          </cell>
        </row>
        <row r="174">
          <cell r="E174">
            <v>9781524873707</v>
          </cell>
          <cell r="F174" t="str">
            <v>Posh: Deluxe Organizer 17-Month (Sun &amp; Moon) 2022-2023 Monthly/Weekly Hardcover Planner Calendar</v>
          </cell>
          <cell r="H174" t="str">
            <v>Sun &amp; Moon (Hardcover0</v>
          </cell>
          <cell r="I174" t="str">
            <v>Andrews McMeel Publishing</v>
          </cell>
          <cell r="J174" t="str">
            <v>Planner</v>
          </cell>
          <cell r="K174" t="str">
            <v>X</v>
          </cell>
          <cell r="L174">
            <v>20</v>
          </cell>
        </row>
        <row r="175">
          <cell r="E175">
            <v>9781524873721</v>
          </cell>
          <cell r="F175" t="str">
            <v>Posh: Deluxe Organizer 17-Month (Tribal Vibe) 2022-2023 Monthly/Weekly Hardcover Planner Calendar</v>
          </cell>
          <cell r="H175" t="str">
            <v>Tribal Vibe (Hardcover)</v>
          </cell>
          <cell r="I175" t="str">
            <v>Andrews McMeel Publishing</v>
          </cell>
          <cell r="J175" t="str">
            <v>Planner</v>
          </cell>
          <cell r="K175" t="str">
            <v>X</v>
          </cell>
          <cell r="L175">
            <v>20</v>
          </cell>
        </row>
        <row r="176">
          <cell r="E176">
            <v>9781524873226</v>
          </cell>
          <cell r="F176" t="str">
            <v>Positively Present 16-Month 2022-2023 Monthly/Weekly Planner Calendar</v>
          </cell>
          <cell r="H176" t="str">
            <v>Wonderful Things Might Happen</v>
          </cell>
          <cell r="I176" t="str">
            <v>Dani DiPirro</v>
          </cell>
          <cell r="J176" t="str">
            <v>Planner</v>
          </cell>
          <cell r="K176" t="str">
            <v>X</v>
          </cell>
          <cell r="L176">
            <v>36</v>
          </cell>
        </row>
        <row r="177">
          <cell r="E177">
            <v>9781524873219</v>
          </cell>
          <cell r="F177" t="str">
            <v>Positively Present 2023 Day-to-Day Calendar</v>
          </cell>
          <cell r="H177" t="str">
            <v>Opt for Optimism</v>
          </cell>
          <cell r="I177" t="str">
            <v>Dani DiPirro</v>
          </cell>
          <cell r="J177" t="str">
            <v>Day-to-Day</v>
          </cell>
          <cell r="L177">
            <v>32</v>
          </cell>
        </row>
        <row r="178">
          <cell r="E178">
            <v>9781524875220</v>
          </cell>
          <cell r="F178" t="str">
            <v>Prayer Journal for Women 12-Month 2023 Monthly/Weekly Planner Calendar</v>
          </cell>
          <cell r="I178" t="str">
            <v>Shannon Roberts</v>
          </cell>
          <cell r="J178" t="str">
            <v>Planner</v>
          </cell>
          <cell r="L178">
            <v>28</v>
          </cell>
        </row>
        <row r="179">
          <cell r="E179">
            <v>9781524873011</v>
          </cell>
          <cell r="F179" t="str">
            <v>Puppies 2023 Mini Day-to-Day Calendar</v>
          </cell>
          <cell r="I179" t="str">
            <v>Andrews McMeel Publishing</v>
          </cell>
          <cell r="J179" t="str">
            <v>Mini Day-to-Day</v>
          </cell>
          <cell r="L179">
            <v>72</v>
          </cell>
        </row>
        <row r="180">
          <cell r="E180">
            <v>9781524874162</v>
          </cell>
          <cell r="F180" t="str">
            <v>Puzzle Society Crossword 2023 Day-to-Day Calendar</v>
          </cell>
          <cell r="H180" t="str">
            <v>Puzzle Your Way Through Each Day</v>
          </cell>
          <cell r="I180" t="str">
            <v>The Puzzle Society</v>
          </cell>
          <cell r="J180" t="str">
            <v>Day-to-Day (Recyclable backer)</v>
          </cell>
          <cell r="L180">
            <v>28</v>
          </cell>
        </row>
        <row r="181">
          <cell r="E181">
            <v>9781524874179</v>
          </cell>
          <cell r="F181" t="str">
            <v>Puzzle Society Sudoku 2023 Day-to-Day Calendar</v>
          </cell>
          <cell r="H181" t="str">
            <v>Puzzle Your Way Through Each Day</v>
          </cell>
          <cell r="I181" t="str">
            <v>The Puzzle Society</v>
          </cell>
          <cell r="J181" t="str">
            <v>Day-to-Day (Recyclable backer)</v>
          </cell>
          <cell r="L181">
            <v>28</v>
          </cell>
        </row>
        <row r="182">
          <cell r="E182">
            <v>9781524875749</v>
          </cell>
          <cell r="F182" t="str">
            <v>Rise Above 2023 Day-to-Day Calendar</v>
          </cell>
          <cell r="H182" t="str">
            <v>Daily Affirmations and Mindfulness to Help You Take Care of You</v>
          </cell>
          <cell r="I182" t="str">
            <v>Kate Allan</v>
          </cell>
          <cell r="J182" t="str">
            <v>Day-to-Day</v>
          </cell>
          <cell r="L182">
            <v>32</v>
          </cell>
        </row>
        <row r="183">
          <cell r="E183">
            <v>9781524873233</v>
          </cell>
          <cell r="F183" t="str">
            <v>Sarah's Scribbles 16-Month 2022-2023 Weekly/Monthly Planner Calendar</v>
          </cell>
          <cell r="H183" t="str">
            <v>Get It Together!</v>
          </cell>
          <cell r="I183" t="str">
            <v>Sarah Andersen</v>
          </cell>
          <cell r="J183" t="str">
            <v>Planner</v>
          </cell>
          <cell r="K183" t="str">
            <v>X</v>
          </cell>
          <cell r="L183">
            <v>28</v>
          </cell>
        </row>
        <row r="184">
          <cell r="E184">
            <v>9781524873233</v>
          </cell>
          <cell r="F184" t="str">
            <v>Sarah's Scribbles 16-Month 2022-2023 Weekly/Monthly Planner Calendar</v>
          </cell>
          <cell r="H184" t="str">
            <v>Get It Together!</v>
          </cell>
          <cell r="I184" t="str">
            <v>Sarah Andersen</v>
          </cell>
          <cell r="J184" t="str">
            <v>Planner</v>
          </cell>
          <cell r="K184" t="str">
            <v>X</v>
          </cell>
          <cell r="L184">
            <v>28</v>
          </cell>
        </row>
        <row r="185">
          <cell r="E185">
            <v>9781524874674</v>
          </cell>
          <cell r="F185" t="str">
            <v>Scriptures and Florals 16-Month 2022-2023 Weekly/Monthly Planner Calendar</v>
          </cell>
          <cell r="I185" t="str">
            <v>Allison Loveall</v>
          </cell>
          <cell r="J185" t="str">
            <v>Planner</v>
          </cell>
          <cell r="K185" t="str">
            <v>X</v>
          </cell>
          <cell r="L185">
            <v>28</v>
          </cell>
        </row>
        <row r="186">
          <cell r="E186">
            <v>9781524874667</v>
          </cell>
          <cell r="F186" t="str">
            <v>Scriptures and Florals 2023 Wall Calendar</v>
          </cell>
          <cell r="I186" t="str">
            <v>Allison Loveall</v>
          </cell>
          <cell r="J186" t="str">
            <v>Wall (Eco Friendly)</v>
          </cell>
          <cell r="L186">
            <v>40</v>
          </cell>
        </row>
        <row r="187">
          <cell r="E187">
            <v>9781419754692</v>
          </cell>
          <cell r="F187" t="str">
            <v>Sesame Street Sayings from Your Sesame Street Friends 2023 Wall Calendar</v>
          </cell>
          <cell r="I187" t="str">
            <v>Sesame Workshop</v>
          </cell>
          <cell r="J187" t="str">
            <v>Wall</v>
          </cell>
          <cell r="L187">
            <v>40</v>
          </cell>
        </row>
        <row r="188">
          <cell r="E188">
            <v>9781524873042</v>
          </cell>
          <cell r="F188" t="str">
            <v>Shakespearean Insults 2023 Day-to-Day Calendar</v>
          </cell>
          <cell r="I188" t="str">
            <v>Andrews McMeel Publishing</v>
          </cell>
          <cell r="J188" t="str">
            <v>Day-to-Day</v>
          </cell>
          <cell r="L188">
            <v>36</v>
          </cell>
        </row>
        <row r="189">
          <cell r="E189">
            <v>9781524875213</v>
          </cell>
          <cell r="F189" t="str">
            <v>Shannon Roberts' Chalk Art Scripture 2023 Wall Calendar</v>
          </cell>
          <cell r="H189" t="str">
            <v>He Has Made Everything Beautiful in Its Time</v>
          </cell>
          <cell r="I189" t="str">
            <v>Shannon Roberts</v>
          </cell>
          <cell r="J189" t="str">
            <v>Wall</v>
          </cell>
          <cell r="L189">
            <v>40</v>
          </cell>
        </row>
        <row r="190">
          <cell r="E190">
            <v>9780789342621</v>
          </cell>
          <cell r="F190" t="str">
            <v>Shepard Fairey 2023 Wall Calendar</v>
          </cell>
          <cell r="I190" t="str">
            <v>Fairey,Shepard</v>
          </cell>
          <cell r="J190" t="str">
            <v>Wall</v>
          </cell>
          <cell r="L190">
            <v>48</v>
          </cell>
        </row>
        <row r="191">
          <cell r="E191">
            <v>9781524873059</v>
          </cell>
          <cell r="F191" t="str">
            <v>Smart Ass 2023 Day-to-Day Calendar</v>
          </cell>
          <cell r="I191" t="str">
            <v>University Games</v>
          </cell>
          <cell r="J191" t="str">
            <v>Day-to-Day</v>
          </cell>
          <cell r="L191">
            <v>36</v>
          </cell>
        </row>
        <row r="192">
          <cell r="E192">
            <v>9780789342782</v>
          </cell>
          <cell r="F192" t="str">
            <v>Subversive Cross Stitch 2023 Wall Calendar</v>
          </cell>
          <cell r="I192" t="str">
            <v>Jackson, Julie</v>
          </cell>
          <cell r="J192" t="str">
            <v>Wall</v>
          </cell>
          <cell r="L192">
            <v>48</v>
          </cell>
        </row>
        <row r="193">
          <cell r="E193">
            <v>9781524873066</v>
          </cell>
          <cell r="F193" t="str">
            <v>Texts from Dog 2023 Day-to-Day Calendar</v>
          </cell>
          <cell r="I193" t="str">
            <v>Jones, October</v>
          </cell>
          <cell r="J193" t="str">
            <v>Day-to-Day</v>
          </cell>
          <cell r="L193">
            <v>36</v>
          </cell>
        </row>
        <row r="194">
          <cell r="E194">
            <v>9781524873073</v>
          </cell>
          <cell r="F194" t="str">
            <v>Texts from Mittens 2023 Day-to-Day Calendar</v>
          </cell>
          <cell r="H194" t="str">
            <v>A Cat Who Has an Unlimited Data Plan . . . and Isn’t Afraid to Use It</v>
          </cell>
          <cell r="I194" t="str">
            <v>Bailey, Angie</v>
          </cell>
          <cell r="J194" t="str">
            <v>Day-to-Day</v>
          </cell>
          <cell r="L194">
            <v>36</v>
          </cell>
        </row>
        <row r="195">
          <cell r="E195">
            <v>9781524873080</v>
          </cell>
          <cell r="F195" t="str">
            <v>Thoughts of Dog 16-Month 2022-2023 Weekly/Monthly Planner Calendar</v>
          </cell>
          <cell r="I195" t="str">
            <v>Nelson, Matt</v>
          </cell>
          <cell r="J195" t="str">
            <v>Planner</v>
          </cell>
          <cell r="K195" t="str">
            <v>X</v>
          </cell>
          <cell r="L195">
            <v>48</v>
          </cell>
        </row>
        <row r="196">
          <cell r="E196">
            <v>9781524873097</v>
          </cell>
          <cell r="F196" t="str">
            <v>Thoughts of Dog 2023 Day-to-Day Calendar</v>
          </cell>
          <cell r="I196" t="str">
            <v>Nelson, Matt</v>
          </cell>
          <cell r="J196" t="str">
            <v>Day-to-Day</v>
          </cell>
          <cell r="L196">
            <v>36</v>
          </cell>
        </row>
        <row r="197">
          <cell r="E197">
            <v>9781524875732</v>
          </cell>
          <cell r="F197" t="str">
            <v>Tiny Buddha 12-Month 2023 Monthly/Weekly Planner Calendar</v>
          </cell>
          <cell r="H197" t="str">
            <v>Simple Wisdom for Complex Lives</v>
          </cell>
          <cell r="I197" t="str">
            <v>Deschene, Lori</v>
          </cell>
          <cell r="J197" t="str">
            <v>Planner (Eco friendly)</v>
          </cell>
          <cell r="L197">
            <v>32</v>
          </cell>
        </row>
        <row r="198">
          <cell r="E198">
            <v>9781524875725</v>
          </cell>
          <cell r="F198" t="str">
            <v>Tiny Buddha 2023 Day-to-Day Calendar</v>
          </cell>
          <cell r="H198" t="str">
            <v>Simple Wisdom for Complex Lives</v>
          </cell>
          <cell r="I198" t="str">
            <v>Deschene, Lori</v>
          </cell>
          <cell r="J198" t="str">
            <v>Day-to-Day</v>
          </cell>
          <cell r="L198">
            <v>36</v>
          </cell>
        </row>
        <row r="199">
          <cell r="E199">
            <v>9781524872496</v>
          </cell>
          <cell r="F199" t="str">
            <v>TK Disney Dreams Collection by Thomas Kinkade Studios: 12-Month 2023 Monthly Pocket Planner Calendar</v>
          </cell>
          <cell r="I199" t="str">
            <v>Kinkade, Thomas</v>
          </cell>
          <cell r="J199" t="str">
            <v>Pocket Planner</v>
          </cell>
          <cell r="L199">
            <v>180</v>
          </cell>
        </row>
        <row r="200">
          <cell r="E200">
            <v>9781524872489</v>
          </cell>
          <cell r="F200" t="str">
            <v>TK Disney Dreams Collection by Thomas Kinkade Studios: 12-Month 2023 Monthly/Weekly Engagement Calendar</v>
          </cell>
          <cell r="I200" t="str">
            <v>Kinkade, Thomas</v>
          </cell>
          <cell r="J200" t="str">
            <v>Planner</v>
          </cell>
          <cell r="L200">
            <v>28</v>
          </cell>
        </row>
        <row r="201">
          <cell r="E201">
            <v>9781524873530</v>
          </cell>
          <cell r="F201" t="str">
            <v>TK Disney Dreams Collection by Thomas Kinkade Studios: 17-Month 2022-2023 Family Wall Calendar</v>
          </cell>
          <cell r="I201" t="str">
            <v>Kinkade, Thomas</v>
          </cell>
          <cell r="J201" t="str">
            <v>Wall</v>
          </cell>
          <cell r="K201" t="str">
            <v>X</v>
          </cell>
          <cell r="L201">
            <v>32</v>
          </cell>
        </row>
        <row r="202">
          <cell r="E202">
            <v>9781524872465</v>
          </cell>
          <cell r="F202" t="str">
            <v>TK Disney Dreams Collection by Thomas Kinkade Studios: 2023 Collectible Print with Wall Calendar</v>
          </cell>
          <cell r="H202" t="str">
            <v>Classic Moments</v>
          </cell>
          <cell r="I202" t="str">
            <v>Kinkade, Thomas</v>
          </cell>
          <cell r="J202" t="str">
            <v>Wall</v>
          </cell>
          <cell r="L202">
            <v>20</v>
          </cell>
        </row>
        <row r="203">
          <cell r="E203">
            <v>9781524872472</v>
          </cell>
          <cell r="F203" t="str">
            <v>TK Disney Dreams Collection by Thomas Kinkade Studios: 2023 Mini Wall Calendar</v>
          </cell>
          <cell r="I203" t="str">
            <v>Kinkade, Thomas</v>
          </cell>
          <cell r="J203" t="str">
            <v>Mini Wall</v>
          </cell>
          <cell r="L203">
            <v>112</v>
          </cell>
        </row>
        <row r="204">
          <cell r="E204">
            <v>9781524872458</v>
          </cell>
          <cell r="F204" t="str">
            <v>TK Disney Dreams Collection by Thomas Kinkade Studios: 2023 Wall Calendar</v>
          </cell>
          <cell r="I204" t="str">
            <v>Kinkade, Thomas</v>
          </cell>
          <cell r="J204" t="str">
            <v>Wall</v>
          </cell>
          <cell r="L204">
            <v>40</v>
          </cell>
        </row>
        <row r="205">
          <cell r="E205">
            <v>9781524873547</v>
          </cell>
          <cell r="F205" t="str">
            <v>Disney Dreams Collection by Thomas Kinkade Studios: 2023 Slimline Wall Calendar</v>
          </cell>
          <cell r="I205" t="str">
            <v>Kinkade, Thomas</v>
          </cell>
          <cell r="J205" t="str">
            <v>SLIMLINE</v>
          </cell>
          <cell r="L205">
            <v>50</v>
          </cell>
        </row>
        <row r="206">
          <cell r="E206">
            <v>9781524874896</v>
          </cell>
          <cell r="F206" t="str">
            <v>TK Mandalorian by Thomas Kinkade Studios 2023 Deluxe Wall Calendar with Print</v>
          </cell>
          <cell r="I206" t="str">
            <v>Thomas Kinkade Studios</v>
          </cell>
          <cell r="J206" t="str">
            <v>Deluxe Wall</v>
          </cell>
        </row>
        <row r="207">
          <cell r="E207">
            <v>9781524872557</v>
          </cell>
          <cell r="F207" t="str">
            <v>TK Thomas Kinkade Gardens of Grace with Scripture 2023 Wall Calendar</v>
          </cell>
          <cell r="I207" t="str">
            <v>Kinkade, Thomas</v>
          </cell>
          <cell r="J207" t="str">
            <v>Wall</v>
          </cell>
          <cell r="L207">
            <v>40</v>
          </cell>
        </row>
        <row r="208">
          <cell r="E208">
            <v>9781524872564</v>
          </cell>
          <cell r="F208" t="str">
            <v>TK Thomas Kinkade Lightposts for Living 2023 Wall Calendar</v>
          </cell>
          <cell r="I208" t="str">
            <v>Kinkade, Thomas</v>
          </cell>
          <cell r="J208" t="str">
            <v>Wall</v>
          </cell>
          <cell r="L208">
            <v>40</v>
          </cell>
        </row>
        <row r="209">
          <cell r="E209">
            <v>9781524872533</v>
          </cell>
          <cell r="F209" t="str">
            <v>TK Thomas Kinkade Special Collector's Edition 2023 Deluxe Wall Calendar with Print</v>
          </cell>
          <cell r="I209" t="str">
            <v>Kinkade, Thomas</v>
          </cell>
          <cell r="J209" t="str">
            <v>Deluxe Wall</v>
          </cell>
          <cell r="L209">
            <v>40</v>
          </cell>
        </row>
        <row r="210">
          <cell r="E210">
            <v>9781524872540</v>
          </cell>
          <cell r="F210" t="str">
            <v>TK Thomas Kinkade Special Collector's Edition with Scripture 2023 Deluxe Wall Calendar with Print</v>
          </cell>
          <cell r="I210" t="str">
            <v>Kinkade, Thomas</v>
          </cell>
          <cell r="J210" t="str">
            <v>Deluxe Wall</v>
          </cell>
          <cell r="L210">
            <v>40</v>
          </cell>
        </row>
        <row r="211">
          <cell r="E211">
            <v>9781524872601</v>
          </cell>
          <cell r="F211" t="str">
            <v>TK Thomas Kinkade Studios 12-Month 2023 Monthly Pocket Planner Calendar with Scripture</v>
          </cell>
          <cell r="I211" t="str">
            <v>Kinkade, Thomas</v>
          </cell>
          <cell r="J211" t="str">
            <v>Pocket Planner</v>
          </cell>
          <cell r="L211">
            <v>180</v>
          </cell>
        </row>
        <row r="212">
          <cell r="E212">
            <v>9781524872595</v>
          </cell>
          <cell r="F212" t="str">
            <v>TK Thomas Kinkade Studios 12-Month 2023 Monthly/Weekly Engagement Calendar with Scripture</v>
          </cell>
          <cell r="I212" t="str">
            <v>Kinkade, Thomas</v>
          </cell>
          <cell r="J212" t="str">
            <v>Planner</v>
          </cell>
          <cell r="L212">
            <v>28</v>
          </cell>
        </row>
        <row r="213">
          <cell r="E213">
            <v>9781524872588</v>
          </cell>
          <cell r="F213" t="str">
            <v>TK Thomas Kinkade Studios 2023 Day-to-Day Calendar</v>
          </cell>
          <cell r="I213" t="str">
            <v>Kinkade, Thomas</v>
          </cell>
          <cell r="J213" t="str">
            <v>Day-to-Day</v>
          </cell>
          <cell r="L213">
            <v>24</v>
          </cell>
        </row>
        <row r="214">
          <cell r="E214">
            <v>9781524872519</v>
          </cell>
          <cell r="F214" t="str">
            <v>TK Thomas Kinkade Studios 2023 Deluxe Wall Calendar</v>
          </cell>
          <cell r="G214" t="str">
            <v>X</v>
          </cell>
          <cell r="I214" t="str">
            <v>Kinkade, Thomas</v>
          </cell>
          <cell r="J214" t="str">
            <v>Deluxe Wall</v>
          </cell>
          <cell r="L214">
            <v>40</v>
          </cell>
        </row>
        <row r="215">
          <cell r="E215">
            <v>9781524872519</v>
          </cell>
          <cell r="F215" t="str">
            <v>TK Thomas Kinkade Studios 2023 Deluxe Wall Calendar</v>
          </cell>
          <cell r="G215" t="str">
            <v>X</v>
          </cell>
          <cell r="I215" t="str">
            <v>Kinkade, Thomas</v>
          </cell>
          <cell r="J215" t="str">
            <v>Deluxe Wall</v>
          </cell>
          <cell r="L215">
            <v>40</v>
          </cell>
        </row>
        <row r="216">
          <cell r="E216">
            <v>9781524872526</v>
          </cell>
          <cell r="F216" t="str">
            <v>TK Thomas Kinkade Studios 2023 Deluxe Wall Calendar with Scripture</v>
          </cell>
          <cell r="I216" t="str">
            <v>Kinkade, Thomas</v>
          </cell>
          <cell r="J216" t="str">
            <v>Deluxe Wall</v>
          </cell>
          <cell r="L216">
            <v>40</v>
          </cell>
        </row>
        <row r="217">
          <cell r="E217">
            <v>9781524872571</v>
          </cell>
          <cell r="F217" t="str">
            <v>TK Thomas Kinkade Studios 2023 Mini Wall Calendar</v>
          </cell>
          <cell r="I217" t="str">
            <v>Kinkade, Thomas</v>
          </cell>
          <cell r="J217" t="str">
            <v>Mini Wall</v>
          </cell>
          <cell r="L217">
            <v>128</v>
          </cell>
        </row>
        <row r="218">
          <cell r="E218">
            <v>9781524873554</v>
          </cell>
          <cell r="F218" t="str">
            <v>TK Thomas Kinkade Studios 2023 Slimline Calendar</v>
          </cell>
          <cell r="I218" t="str">
            <v>Kinkade, Thomas</v>
          </cell>
          <cell r="J218" t="str">
            <v>SLIMLINE</v>
          </cell>
          <cell r="L218">
            <v>50</v>
          </cell>
        </row>
        <row r="219">
          <cell r="E219">
            <v>9780789342188</v>
          </cell>
          <cell r="F219" t="str">
            <v>tokidoki™ 2023 Wall Calendar</v>
          </cell>
          <cell r="I219" t="str">
            <v>Legno,Simone</v>
          </cell>
          <cell r="J219" t="str">
            <v>Wall</v>
          </cell>
          <cell r="L219">
            <v>48</v>
          </cell>
        </row>
        <row r="220">
          <cell r="E220">
            <v>9780789342195</v>
          </cell>
          <cell r="F220" t="str">
            <v>Tomorrow I'll Be 2023 Wall Calendar</v>
          </cell>
          <cell r="I220" t="str">
            <v>Hische, Jessica</v>
          </cell>
          <cell r="J220" t="str">
            <v>Wall</v>
          </cell>
          <cell r="L220">
            <v>48</v>
          </cell>
        </row>
        <row r="221">
          <cell r="E221">
            <v>9781524874186</v>
          </cell>
          <cell r="F221" t="str">
            <v>Unfu*k Yourself 12-Month 2023 Monthly/Weekly Planner Calendar</v>
          </cell>
          <cell r="H221" t="str">
            <v>Get Out of Your Head and Into Your Life</v>
          </cell>
          <cell r="I221" t="str">
            <v>Bishop, Gary</v>
          </cell>
          <cell r="J221" t="str">
            <v>Planner</v>
          </cell>
          <cell r="L221">
            <v>24</v>
          </cell>
        </row>
        <row r="222">
          <cell r="E222">
            <v>9781524873103</v>
          </cell>
          <cell r="F222" t="str">
            <v>Unfu*k Yourself 2023 Day-to-Day Calendar</v>
          </cell>
          <cell r="H222" t="str">
            <v>Get Out of Your Head and Into Your Life</v>
          </cell>
          <cell r="I222" t="str">
            <v>Bishop, Gary</v>
          </cell>
          <cell r="J222" t="str">
            <v>Day-to-Day</v>
          </cell>
          <cell r="L222">
            <v>36</v>
          </cell>
        </row>
        <row r="223">
          <cell r="E223">
            <v>9781524873240</v>
          </cell>
          <cell r="F223" t="str">
            <v>Unspirational 2023 Day-to-Day Calendar</v>
          </cell>
          <cell r="H223" t="str">
            <v>Never. Give up.</v>
          </cell>
          <cell r="I223" t="str">
            <v>Gale, Elan</v>
          </cell>
          <cell r="J223" t="str">
            <v>Day-to-Day</v>
          </cell>
          <cell r="L223">
            <v>36</v>
          </cell>
        </row>
        <row r="224">
          <cell r="E224">
            <v>9781524875374</v>
          </cell>
          <cell r="F224" t="str">
            <v>USA Today Crossword Puzzles 2023 Day-to-Day Calendar</v>
          </cell>
          <cell r="I224" t="str">
            <v>USA TODAY</v>
          </cell>
          <cell r="J224" t="str">
            <v>Day-to-Day</v>
          </cell>
          <cell r="L224">
            <v>32</v>
          </cell>
        </row>
        <row r="225">
          <cell r="E225">
            <v>9781524873424</v>
          </cell>
          <cell r="F225" t="str">
            <v>Weather Guide 2023 Wall Calendar</v>
          </cell>
          <cell r="I225" t="str">
            <v>Andrews McMeel Publishing</v>
          </cell>
          <cell r="J225" t="str">
            <v>Wall</v>
          </cell>
          <cell r="L225">
            <v>32</v>
          </cell>
        </row>
        <row r="226">
          <cell r="E226">
            <v>9781524873134</v>
          </cell>
          <cell r="F226" t="str">
            <v>WeRateDogs 2023 Day-to-Day Calendar</v>
          </cell>
          <cell r="I226" t="str">
            <v>Nelson, Matt</v>
          </cell>
          <cell r="J226" t="str">
            <v>Day-to-Day</v>
          </cell>
          <cell r="L226">
            <v>32</v>
          </cell>
        </row>
        <row r="227">
          <cell r="E227">
            <v>9781524878498</v>
          </cell>
          <cell r="F227" t="str">
            <v>WeRateDogs 2023 Wall Calendar</v>
          </cell>
          <cell r="I227" t="str">
            <v>Nelson, Matt</v>
          </cell>
          <cell r="J227" t="str">
            <v>Wall</v>
          </cell>
          <cell r="L227">
            <v>40</v>
          </cell>
        </row>
        <row r="228">
          <cell r="E228">
            <v>9781524873165</v>
          </cell>
          <cell r="F228" t="str">
            <v>Wild Words from Wild Women 2023 Day-to-Day Calendar</v>
          </cell>
          <cell r="H228" t="str">
            <v>Inspiring and irreverent quotes from the world's most famous and infamous women</v>
          </cell>
          <cell r="I228" t="str">
            <v>Stephens, Autumn</v>
          </cell>
          <cell r="J228" t="str">
            <v>Day-to-Day</v>
          </cell>
          <cell r="L228">
            <v>36</v>
          </cell>
        </row>
        <row r="229">
          <cell r="E229">
            <v>9781524873431</v>
          </cell>
          <cell r="F229" t="str">
            <v>Will Shortz Games: Brain Twisters 2023 Day-to-Day Calendar</v>
          </cell>
          <cell r="H229" t="str">
            <v>Fun Daily Word Teasers</v>
          </cell>
          <cell r="I229" t="str">
            <v>Shortz,Will</v>
          </cell>
          <cell r="J229" t="str">
            <v>Day-to-Day</v>
          </cell>
          <cell r="L229">
            <v>36</v>
          </cell>
        </row>
        <row r="230">
          <cell r="E230">
            <v>9781419762185</v>
          </cell>
          <cell r="F230" t="str">
            <v>William Wegman Big and Little 2023 Wall Calendar</v>
          </cell>
          <cell r="I230" t="str">
            <v>Wegman, William</v>
          </cell>
          <cell r="J230" t="str">
            <v>Wall</v>
          </cell>
          <cell r="L230">
            <v>40</v>
          </cell>
        </row>
        <row r="231">
          <cell r="E231">
            <v>9781419763335</v>
          </cell>
          <cell r="F231" t="str">
            <v>Winslow Homer Seascapes 2023 Wall Calendar</v>
          </cell>
          <cell r="I231" t="str">
            <v>The Metropolitan Museum Of Art</v>
          </cell>
          <cell r="J231" t="str">
            <v>Wall</v>
          </cell>
          <cell r="L231">
            <v>40</v>
          </cell>
        </row>
        <row r="232">
          <cell r="E232">
            <v>9781524875015</v>
          </cell>
          <cell r="F232" t="str">
            <v>Wititudes 2023 Day-to-Day Calendar</v>
          </cell>
          <cell r="H232" t="str">
            <v>Another Fine Day Ruined by Responsibility</v>
          </cell>
          <cell r="I232" t="str">
            <v>Wititudes</v>
          </cell>
          <cell r="J232" t="str">
            <v>Day-to-Day (Recyclable backer)</v>
          </cell>
          <cell r="L232">
            <v>28</v>
          </cell>
        </row>
        <row r="233">
          <cell r="E233">
            <v>9781524873172</v>
          </cell>
          <cell r="F233" t="str">
            <v>Women's Wit 2023 Mini Day-to-Day Calendar</v>
          </cell>
          <cell r="I233" t="str">
            <v>Andrews McMeel Publishing</v>
          </cell>
          <cell r="J233" t="str">
            <v>Mini Day-to-Day</v>
          </cell>
          <cell r="L233">
            <v>72</v>
          </cell>
        </row>
        <row r="234">
          <cell r="E234">
            <v>9781524873189</v>
          </cell>
          <cell r="F234" t="str">
            <v>World Almanac 2023 Day-to-Day Calendar</v>
          </cell>
          <cell r="I234" t="str">
            <v>Skyhorse Publishing</v>
          </cell>
          <cell r="J234" t="str">
            <v>Day-to-Day</v>
          </cell>
          <cell r="L234">
            <v>32</v>
          </cell>
        </row>
        <row r="235">
          <cell r="E235">
            <v>9780789342706</v>
          </cell>
          <cell r="F235" t="str">
            <v>World's Most Beautiful Runs 2023 Wall Calendar</v>
          </cell>
          <cell r="I235" t="str">
            <v>Universe Publishing</v>
          </cell>
          <cell r="J235" t="str">
            <v>Wall</v>
          </cell>
          <cell r="L235">
            <v>48</v>
          </cell>
        </row>
        <row r="236">
          <cell r="E236">
            <v>9781524872366</v>
          </cell>
          <cell r="F236" t="str">
            <v>Year of Snarky Cats 2023 Wall Calendar</v>
          </cell>
          <cell r="G236" t="str">
            <v>X</v>
          </cell>
          <cell r="I236" t="str">
            <v>DiPaolo,Dan</v>
          </cell>
          <cell r="J236" t="str">
            <v>Wall</v>
          </cell>
          <cell r="L236">
            <v>40</v>
          </cell>
        </row>
        <row r="237">
          <cell r="E237">
            <v>9781524872366</v>
          </cell>
          <cell r="F237" t="str">
            <v>Year of Snarky Cats 2023 Wall Calendar</v>
          </cell>
          <cell r="G237" t="str">
            <v>X</v>
          </cell>
          <cell r="I237" t="str">
            <v>DiPaolo,Dan</v>
          </cell>
          <cell r="J237" t="str">
            <v>Wall</v>
          </cell>
          <cell r="L237">
            <v>40</v>
          </cell>
        </row>
        <row r="238">
          <cell r="E238">
            <v>9781524873561</v>
          </cell>
          <cell r="F238" t="str">
            <v>You Are a Badass 2023 Day-to-Day Calendar</v>
          </cell>
          <cell r="I238" t="str">
            <v>Sincero, Jen</v>
          </cell>
          <cell r="J238" t="str">
            <v>Day-to-Day</v>
          </cell>
          <cell r="L238">
            <v>36</v>
          </cell>
        </row>
        <row r="239">
          <cell r="E239">
            <v>9781524873578</v>
          </cell>
          <cell r="F239" t="str">
            <v>You Are a Badass Deluxe Organizer 17-Month 2022-2023 Monthly/Weekly Planner Calendar</v>
          </cell>
          <cell r="I239" t="str">
            <v>Sincero, Jen</v>
          </cell>
          <cell r="J239" t="str">
            <v>Planner</v>
          </cell>
          <cell r="K239" t="str">
            <v>X</v>
          </cell>
          <cell r="L239">
            <v>20</v>
          </cell>
        </row>
        <row r="240">
          <cell r="E240">
            <v>9781524875756</v>
          </cell>
          <cell r="F240" t="str">
            <v>It's Your Weirdness That Makes You Wonderful 16-Month 2022-2023 Weekly/Monthly Planner Calendar</v>
          </cell>
          <cell r="I240" t="str">
            <v>Kate Allan</v>
          </cell>
          <cell r="J240" t="str">
            <v>Planner</v>
          </cell>
          <cell r="K240" t="str">
            <v>X</v>
          </cell>
          <cell r="L240">
            <v>36</v>
          </cell>
        </row>
        <row r="241">
          <cell r="E241">
            <v>9781524873332</v>
          </cell>
          <cell r="F241" t="str">
            <v>You Had One Job 2023 Day-to-Day Calendar</v>
          </cell>
          <cell r="I241" t="str">
            <v>Jenkins, Beverly L</v>
          </cell>
          <cell r="J241" t="str">
            <v>Day-to-Day</v>
          </cell>
          <cell r="L241">
            <v>32</v>
          </cell>
        </row>
        <row r="242">
          <cell r="E242">
            <v>9781524873196</v>
          </cell>
          <cell r="F242" t="str">
            <v>Zits 2023 Day-to-Day Calendar</v>
          </cell>
          <cell r="I242" t="str">
            <v>Scott,Jerry</v>
          </cell>
          <cell r="J242" t="str">
            <v>Day-to-Day</v>
          </cell>
          <cell r="L242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2"/>
  <sheetViews>
    <sheetView tabSelected="1" topLeftCell="A149" zoomScale="73" zoomScaleNormal="73" workbookViewId="0">
      <selection activeCell="F167" sqref="F167"/>
    </sheetView>
  </sheetViews>
  <sheetFormatPr baseColWidth="10" defaultColWidth="10.83203125" defaultRowHeight="12" x14ac:dyDescent="0.15"/>
  <cols>
    <col min="1" max="1" width="18.5" style="3" customWidth="1"/>
    <col min="2" max="2" width="22.6640625" style="4" customWidth="1"/>
    <col min="3" max="3" width="7.5" style="4" bestFit="1" customWidth="1"/>
    <col min="4" max="4" width="16.83203125" style="57" bestFit="1" customWidth="1"/>
    <col min="5" max="5" width="14.33203125" style="4" bestFit="1" customWidth="1"/>
    <col min="6" max="6" width="93" style="4" customWidth="1"/>
    <col min="7" max="7" width="10.1640625" style="4" customWidth="1"/>
    <col min="8" max="8" width="11.83203125" style="4" customWidth="1"/>
    <col min="9" max="9" width="8.33203125" style="4" customWidth="1"/>
    <col min="10" max="10" width="9" style="40" customWidth="1"/>
    <col min="11" max="11" width="13.5" style="6" customWidth="1"/>
    <col min="12" max="12" width="9.6640625" style="4" customWidth="1"/>
    <col min="13" max="16384" width="10.83203125" style="4"/>
  </cols>
  <sheetData>
    <row r="1" spans="1:12" ht="37" x14ac:dyDescent="0.45">
      <c r="C1" s="1" t="s">
        <v>28</v>
      </c>
      <c r="F1" s="51"/>
      <c r="H1" s="2" t="s">
        <v>44</v>
      </c>
      <c r="L1" s="46"/>
    </row>
    <row r="2" spans="1:12" ht="21" x14ac:dyDescent="0.25">
      <c r="C2" s="25" t="s">
        <v>24</v>
      </c>
      <c r="F2" s="51"/>
      <c r="H2" s="63" t="s">
        <v>5</v>
      </c>
      <c r="I2" s="60"/>
      <c r="J2" s="61"/>
      <c r="K2" s="62"/>
    </row>
    <row r="3" spans="1:12" ht="19" customHeight="1" x14ac:dyDescent="0.25">
      <c r="C3" s="25" t="s">
        <v>25</v>
      </c>
      <c r="F3" s="52"/>
      <c r="H3" s="64" t="s">
        <v>29</v>
      </c>
      <c r="I3" s="60"/>
      <c r="J3" s="61"/>
      <c r="K3" s="62"/>
    </row>
    <row r="4" spans="1:12" ht="19" x14ac:dyDescent="0.25">
      <c r="C4" s="25" t="s">
        <v>26</v>
      </c>
      <c r="F4" s="52"/>
      <c r="H4" s="65" t="s">
        <v>0</v>
      </c>
      <c r="I4" s="60"/>
      <c r="J4" s="61"/>
      <c r="K4" s="62"/>
    </row>
    <row r="5" spans="1:12" ht="19" x14ac:dyDescent="0.25">
      <c r="C5" s="26" t="s">
        <v>27</v>
      </c>
      <c r="D5" s="58"/>
      <c r="F5" s="52"/>
      <c r="G5" s="7"/>
      <c r="H5" s="64" t="s">
        <v>30</v>
      </c>
      <c r="I5" s="60"/>
      <c r="J5" s="66"/>
      <c r="K5" s="62"/>
      <c r="L5" s="22" t="s">
        <v>31</v>
      </c>
    </row>
    <row r="6" spans="1:12" ht="20" customHeight="1" x14ac:dyDescent="0.3">
      <c r="A6" s="50"/>
    </row>
    <row r="7" spans="1:12" ht="17" customHeight="1" x14ac:dyDescent="0.2">
      <c r="A7" s="8" t="s">
        <v>4</v>
      </c>
      <c r="B7" s="48"/>
      <c r="C7" s="48"/>
      <c r="D7" s="59"/>
      <c r="E7" s="48"/>
      <c r="G7" s="11" t="s">
        <v>3</v>
      </c>
      <c r="H7" s="48"/>
      <c r="I7" s="48"/>
      <c r="J7" s="49"/>
      <c r="K7" s="48"/>
      <c r="L7" s="48"/>
    </row>
    <row r="8" spans="1:12" ht="17" customHeight="1" x14ac:dyDescent="0.2">
      <c r="A8" s="8"/>
      <c r="B8" s="48"/>
      <c r="C8" s="48"/>
      <c r="D8" s="59"/>
      <c r="E8" s="48"/>
      <c r="G8" s="11"/>
      <c r="H8" s="48"/>
      <c r="I8" s="48"/>
      <c r="J8" s="49"/>
      <c r="K8" s="48"/>
      <c r="L8" s="48"/>
    </row>
    <row r="9" spans="1:12" ht="17" customHeight="1" x14ac:dyDescent="0.2">
      <c r="A9" s="8"/>
      <c r="B9" s="48"/>
      <c r="C9" s="48"/>
      <c r="D9" s="59"/>
      <c r="E9" s="48"/>
      <c r="G9" s="11"/>
      <c r="H9" s="48"/>
      <c r="I9" s="48"/>
      <c r="J9" s="49"/>
      <c r="K9" s="48"/>
      <c r="L9" s="48"/>
    </row>
    <row r="10" spans="1:12" ht="17" customHeight="1" x14ac:dyDescent="0.2">
      <c r="A10" s="8"/>
      <c r="B10" s="48"/>
      <c r="C10" s="48"/>
      <c r="D10" s="59"/>
      <c r="E10" s="48"/>
      <c r="G10" s="11"/>
      <c r="H10" s="48"/>
      <c r="I10" s="48"/>
      <c r="J10" s="49"/>
      <c r="K10" s="48"/>
      <c r="L10" s="48"/>
    </row>
    <row r="11" spans="1:12" ht="17" customHeight="1" x14ac:dyDescent="0.2">
      <c r="B11" s="48"/>
      <c r="C11" s="48"/>
      <c r="D11" s="59"/>
      <c r="E11" s="48"/>
      <c r="G11" s="27"/>
      <c r="H11" s="48"/>
      <c r="I11" s="48"/>
      <c r="J11" s="49"/>
      <c r="K11" s="48"/>
      <c r="L11" s="48"/>
    </row>
    <row r="12" spans="1:12" ht="17" customHeight="1" x14ac:dyDescent="0.2">
      <c r="A12" s="8" t="s">
        <v>12</v>
      </c>
      <c r="B12" s="48"/>
      <c r="C12" s="48"/>
      <c r="D12" s="59"/>
      <c r="E12" s="48"/>
      <c r="G12" s="10" t="s">
        <v>12</v>
      </c>
      <c r="H12" s="48"/>
      <c r="I12" s="48"/>
      <c r="J12" s="49"/>
      <c r="K12" s="48"/>
      <c r="L12" s="48"/>
    </row>
    <row r="13" spans="1:12" ht="17" customHeight="1" x14ac:dyDescent="0.2">
      <c r="A13" s="8"/>
      <c r="B13" s="48"/>
      <c r="C13" s="48"/>
      <c r="D13" s="59"/>
      <c r="E13" s="48"/>
      <c r="G13" s="10"/>
      <c r="H13" s="48"/>
      <c r="I13" s="48"/>
      <c r="J13" s="49"/>
      <c r="K13" s="48"/>
      <c r="L13" s="48"/>
    </row>
    <row r="14" spans="1:12" ht="17" customHeight="1" x14ac:dyDescent="0.2">
      <c r="A14" s="8" t="s">
        <v>13</v>
      </c>
      <c r="B14" s="48"/>
      <c r="C14" s="48"/>
      <c r="D14" s="59"/>
      <c r="E14" s="48"/>
      <c r="G14" s="10" t="s">
        <v>13</v>
      </c>
      <c r="H14" s="48"/>
      <c r="I14" s="48"/>
      <c r="J14" s="49"/>
      <c r="K14" s="48"/>
      <c r="L14" s="48"/>
    </row>
    <row r="15" spans="1:12" ht="17" customHeight="1" x14ac:dyDescent="0.2">
      <c r="A15" s="8"/>
      <c r="B15" s="48"/>
      <c r="C15" s="48"/>
      <c r="D15" s="59"/>
      <c r="E15" s="48"/>
      <c r="G15" s="10"/>
      <c r="H15" s="48"/>
      <c r="I15" s="48"/>
      <c r="J15" s="49"/>
      <c r="K15" s="48"/>
      <c r="L15" s="48"/>
    </row>
    <row r="16" spans="1:12" ht="17" customHeight="1" x14ac:dyDescent="0.2">
      <c r="A16" s="8" t="s">
        <v>14</v>
      </c>
      <c r="B16" s="48"/>
      <c r="C16" s="48"/>
      <c r="D16" s="59"/>
      <c r="E16" s="48"/>
      <c r="G16" s="10" t="s">
        <v>14</v>
      </c>
      <c r="H16" s="48"/>
      <c r="I16" s="48"/>
      <c r="J16" s="49"/>
      <c r="K16" s="48"/>
      <c r="L16" s="48"/>
    </row>
    <row r="17" spans="1:13" ht="17" customHeight="1" x14ac:dyDescent="0.2">
      <c r="A17" s="8"/>
      <c r="B17" s="48"/>
      <c r="C17" s="48"/>
      <c r="D17" s="59"/>
      <c r="E17" s="48"/>
      <c r="G17" s="10"/>
      <c r="H17" s="48"/>
      <c r="I17" s="48"/>
      <c r="J17" s="49"/>
      <c r="K17" s="48"/>
      <c r="L17" s="48"/>
    </row>
    <row r="18" spans="1:13" ht="17" customHeight="1" x14ac:dyDescent="0.2">
      <c r="A18" s="8" t="s">
        <v>15</v>
      </c>
      <c r="B18" s="48"/>
      <c r="C18" s="48"/>
      <c r="D18" s="59"/>
      <c r="E18" s="48"/>
      <c r="G18" s="10" t="s">
        <v>15</v>
      </c>
      <c r="H18" s="48"/>
      <c r="I18" s="48"/>
      <c r="J18" s="49"/>
      <c r="K18" s="48"/>
      <c r="L18" s="48"/>
    </row>
    <row r="19" spans="1:13" ht="17" customHeight="1" x14ac:dyDescent="0.2">
      <c r="A19" s="8"/>
      <c r="B19" s="48"/>
      <c r="C19" s="48"/>
      <c r="D19" s="59"/>
      <c r="E19" s="48"/>
      <c r="G19" s="11"/>
      <c r="H19" s="48"/>
      <c r="I19" s="48"/>
      <c r="J19" s="49"/>
      <c r="K19" s="48"/>
      <c r="L19" s="48"/>
    </row>
    <row r="20" spans="1:13" ht="17" customHeight="1" x14ac:dyDescent="0.2">
      <c r="A20" s="8" t="s">
        <v>16</v>
      </c>
      <c r="B20" s="48"/>
      <c r="C20" s="48"/>
      <c r="D20" s="59"/>
      <c r="E20" s="48"/>
      <c r="G20" s="11" t="s">
        <v>35</v>
      </c>
      <c r="H20" s="48"/>
      <c r="I20" s="48"/>
      <c r="J20" s="49"/>
      <c r="K20" s="48"/>
      <c r="L20" s="48"/>
    </row>
    <row r="21" spans="1:13" ht="17" customHeight="1" x14ac:dyDescent="0.2">
      <c r="A21" s="8"/>
      <c r="B21" s="48"/>
      <c r="C21" s="48"/>
      <c r="D21" s="59"/>
      <c r="E21" s="48"/>
      <c r="H21" s="48"/>
      <c r="I21" s="48"/>
      <c r="J21" s="49"/>
      <c r="K21" s="48"/>
      <c r="L21" s="48"/>
    </row>
    <row r="22" spans="1:13" ht="17" customHeight="1" x14ac:dyDescent="0.2">
      <c r="A22" s="8" t="s">
        <v>2</v>
      </c>
      <c r="B22" s="48"/>
      <c r="C22" s="48"/>
      <c r="D22" s="59"/>
      <c r="E22" s="48"/>
      <c r="F22" s="11"/>
      <c r="G22" s="11" t="s">
        <v>23</v>
      </c>
      <c r="H22" s="48"/>
      <c r="I22" s="48"/>
      <c r="J22" s="49"/>
      <c r="K22" s="48"/>
      <c r="L22" s="48"/>
    </row>
    <row r="23" spans="1:13" ht="17" customHeight="1" x14ac:dyDescent="0.2">
      <c r="A23" s="8"/>
      <c r="B23" s="48"/>
      <c r="C23" s="48"/>
      <c r="D23" s="59"/>
      <c r="E23" s="48"/>
      <c r="F23" s="9"/>
      <c r="G23" s="9"/>
      <c r="H23" s="23"/>
      <c r="I23" s="23"/>
      <c r="J23" s="41"/>
      <c r="K23" s="24"/>
      <c r="L23" s="24"/>
    </row>
    <row r="24" spans="1:13" ht="17" customHeight="1" x14ac:dyDescent="0.2">
      <c r="A24" s="8" t="s">
        <v>10</v>
      </c>
      <c r="B24" s="48"/>
      <c r="C24" s="48"/>
      <c r="D24" s="59"/>
      <c r="E24" s="48"/>
      <c r="F24" s="9"/>
      <c r="G24" s="9"/>
      <c r="H24" s="23"/>
      <c r="I24" s="23"/>
      <c r="J24" s="41"/>
      <c r="K24" s="24"/>
      <c r="L24" s="24"/>
    </row>
    <row r="25" spans="1:13" ht="16" x14ac:dyDescent="0.2">
      <c r="A25" s="8"/>
      <c r="B25" s="9"/>
      <c r="F25" s="56" t="s">
        <v>8</v>
      </c>
      <c r="G25" s="67">
        <v>0.49</v>
      </c>
      <c r="J25" s="42"/>
      <c r="K25" s="12"/>
      <c r="L25" s="9"/>
    </row>
    <row r="26" spans="1:13" ht="20" thickBot="1" x14ac:dyDescent="0.3">
      <c r="A26" s="70" t="s">
        <v>37</v>
      </c>
      <c r="B26" s="71"/>
      <c r="F26" s="56" t="s">
        <v>11</v>
      </c>
      <c r="G26" s="67">
        <v>0.64</v>
      </c>
      <c r="J26" s="42"/>
      <c r="K26" s="17"/>
      <c r="L26" s="13"/>
      <c r="M26" s="5"/>
    </row>
    <row r="27" spans="1:13" ht="22" thickBot="1" x14ac:dyDescent="0.3">
      <c r="A27" s="72" t="s">
        <v>43</v>
      </c>
      <c r="B27" s="60"/>
      <c r="C27" s="83"/>
      <c r="D27" s="83"/>
      <c r="F27" s="68" t="s">
        <v>9</v>
      </c>
      <c r="G27" s="69">
        <v>0.49</v>
      </c>
      <c r="I27" s="100" t="s">
        <v>36</v>
      </c>
      <c r="J27" s="101"/>
      <c r="K27" s="45">
        <f>K291</f>
        <v>0</v>
      </c>
    </row>
    <row r="28" spans="1:13" ht="16" x14ac:dyDescent="0.2">
      <c r="A28" s="28" t="s">
        <v>34</v>
      </c>
      <c r="B28"/>
      <c r="C28"/>
      <c r="D28" s="55"/>
      <c r="E28"/>
      <c r="F28"/>
      <c r="G28"/>
      <c r="H28"/>
      <c r="I28"/>
      <c r="J28" s="43"/>
      <c r="K28"/>
      <c r="L28"/>
    </row>
    <row r="29" spans="1:13" s="27" customFormat="1" ht="16" x14ac:dyDescent="0.2">
      <c r="A29" s="29"/>
      <c r="B29" s="34" t="s">
        <v>20</v>
      </c>
      <c r="C29" s="34" t="s">
        <v>17</v>
      </c>
      <c r="D29" s="35" t="s">
        <v>6</v>
      </c>
      <c r="E29" s="34" t="s">
        <v>18</v>
      </c>
      <c r="F29" s="34" t="s">
        <v>32</v>
      </c>
      <c r="G29" s="36" t="s">
        <v>21</v>
      </c>
      <c r="H29" s="37" t="s">
        <v>19</v>
      </c>
      <c r="I29" s="38" t="s">
        <v>7</v>
      </c>
      <c r="J29" s="44" t="s">
        <v>33</v>
      </c>
      <c r="K29" s="39" t="s">
        <v>22</v>
      </c>
      <c r="L29" s="39" t="s">
        <v>1</v>
      </c>
    </row>
    <row r="30" spans="1:13" s="27" customFormat="1" ht="18" customHeight="1" x14ac:dyDescent="0.2">
      <c r="A30" s="29"/>
      <c r="B30" t="s">
        <v>39</v>
      </c>
      <c r="C30" s="4"/>
      <c r="D30" s="84">
        <v>9781419763359</v>
      </c>
      <c r="E30" s="43" t="s">
        <v>263</v>
      </c>
      <c r="F30" t="s">
        <v>45</v>
      </c>
      <c r="G30" s="32">
        <v>0</v>
      </c>
      <c r="H30" s="85">
        <v>19.989999999999998</v>
      </c>
      <c r="I30" s="30">
        <f t="shared" ref="I30:I93" si="0">H30/120*100</f>
        <v>16.66</v>
      </c>
      <c r="J30" s="42">
        <v>40</v>
      </c>
      <c r="K30" s="33">
        <f t="shared" ref="K30:K90" si="1">G30*L30</f>
        <v>0</v>
      </c>
      <c r="L30" s="31">
        <f>I30-(I30*$G$27)</f>
        <v>8.5</v>
      </c>
    </row>
    <row r="31" spans="1:13" s="76" customFormat="1" ht="16" x14ac:dyDescent="0.2">
      <c r="A31" s="8"/>
      <c r="B31" s="87" t="s">
        <v>39</v>
      </c>
      <c r="C31" s="77"/>
      <c r="D31" s="88">
        <v>9781524874896</v>
      </c>
      <c r="E31" s="89" t="s">
        <v>264</v>
      </c>
      <c r="F31" s="87" t="s">
        <v>504</v>
      </c>
      <c r="G31" s="75">
        <v>0</v>
      </c>
      <c r="H31" s="90">
        <v>14.99</v>
      </c>
      <c r="I31" s="91">
        <f t="shared" si="0"/>
        <v>12.49</v>
      </c>
      <c r="J31" s="98">
        <v>0</v>
      </c>
      <c r="K31" s="92">
        <f t="shared" si="1"/>
        <v>0</v>
      </c>
      <c r="L31" s="93">
        <f t="shared" ref="L31:L94" si="2">I31-(I31*$G$27)</f>
        <v>6.37</v>
      </c>
      <c r="M31" s="27"/>
    </row>
    <row r="32" spans="1:13" s="54" customFormat="1" ht="18" customHeight="1" x14ac:dyDescent="0.2">
      <c r="A32" s="53"/>
      <c r="B32" t="s">
        <v>61</v>
      </c>
      <c r="C32" s="79"/>
      <c r="D32" s="84">
        <v>9781524872458</v>
      </c>
      <c r="E32" s="43" t="s">
        <v>265</v>
      </c>
      <c r="F32" t="s">
        <v>46</v>
      </c>
      <c r="G32" s="32">
        <v>0</v>
      </c>
      <c r="H32" s="86">
        <v>11.99</v>
      </c>
      <c r="I32" s="30">
        <f t="shared" si="0"/>
        <v>9.99</v>
      </c>
      <c r="J32" s="42">
        <v>40</v>
      </c>
      <c r="K32" s="33">
        <f t="shared" ref="K32" si="3">G32*L32</f>
        <v>0</v>
      </c>
      <c r="L32" s="31">
        <f t="shared" si="2"/>
        <v>5.09</v>
      </c>
      <c r="M32" s="27"/>
    </row>
    <row r="33" spans="1:13" s="27" customFormat="1" ht="18" customHeight="1" x14ac:dyDescent="0.2">
      <c r="A33" s="29"/>
      <c r="B33" t="s">
        <v>62</v>
      </c>
      <c r="C33" s="60"/>
      <c r="D33" s="84">
        <v>9781524872472</v>
      </c>
      <c r="E33" s="43" t="s">
        <v>266</v>
      </c>
      <c r="F33" t="s">
        <v>47</v>
      </c>
      <c r="G33" s="32">
        <v>0</v>
      </c>
      <c r="H33" s="86">
        <v>7.99</v>
      </c>
      <c r="I33" s="30">
        <f t="shared" si="0"/>
        <v>6.66</v>
      </c>
      <c r="J33" s="42">
        <v>112</v>
      </c>
      <c r="K33" s="33">
        <f t="shared" ref="K33" si="4">G33*L33</f>
        <v>0</v>
      </c>
      <c r="L33" s="31">
        <f t="shared" si="2"/>
        <v>3.4</v>
      </c>
    </row>
    <row r="34" spans="1:13" s="27" customFormat="1" ht="18" customHeight="1" x14ac:dyDescent="0.2">
      <c r="A34" s="29"/>
      <c r="B34" t="s">
        <v>40</v>
      </c>
      <c r="C34" s="60"/>
      <c r="D34" s="84">
        <v>9781524872496</v>
      </c>
      <c r="E34" s="43" t="s">
        <v>267</v>
      </c>
      <c r="F34" t="s">
        <v>48</v>
      </c>
      <c r="G34" s="32">
        <v>0</v>
      </c>
      <c r="H34" s="86">
        <v>8.99</v>
      </c>
      <c r="I34" s="30">
        <f t="shared" si="0"/>
        <v>7.49</v>
      </c>
      <c r="J34" s="42">
        <v>180</v>
      </c>
      <c r="K34" s="33">
        <f t="shared" si="1"/>
        <v>0</v>
      </c>
      <c r="L34" s="31">
        <f t="shared" si="2"/>
        <v>3.82</v>
      </c>
    </row>
    <row r="35" spans="1:13" s="27" customFormat="1" ht="18" customHeight="1" x14ac:dyDescent="0.2">
      <c r="A35" s="29"/>
      <c r="B35" t="s">
        <v>38</v>
      </c>
      <c r="C35" s="60"/>
      <c r="D35" s="84">
        <v>9781524872489</v>
      </c>
      <c r="E35" s="43" t="s">
        <v>268</v>
      </c>
      <c r="F35" t="s">
        <v>49</v>
      </c>
      <c r="G35" s="32">
        <v>0</v>
      </c>
      <c r="H35" s="86">
        <v>15.99</v>
      </c>
      <c r="I35" s="30">
        <f t="shared" si="0"/>
        <v>13.33</v>
      </c>
      <c r="J35" s="42">
        <v>28</v>
      </c>
      <c r="K35" s="33">
        <f t="shared" si="1"/>
        <v>0</v>
      </c>
      <c r="L35" s="31">
        <f t="shared" si="2"/>
        <v>6.8</v>
      </c>
    </row>
    <row r="36" spans="1:13" s="27" customFormat="1" ht="18" customHeight="1" x14ac:dyDescent="0.2">
      <c r="A36" s="29"/>
      <c r="B36" t="s">
        <v>61</v>
      </c>
      <c r="C36" s="60"/>
      <c r="D36" s="84">
        <v>9781524873530</v>
      </c>
      <c r="E36" s="43" t="s">
        <v>269</v>
      </c>
      <c r="F36" t="s">
        <v>50</v>
      </c>
      <c r="G36" s="32">
        <v>0</v>
      </c>
      <c r="H36" s="86">
        <v>13.99</v>
      </c>
      <c r="I36" s="30">
        <f t="shared" si="0"/>
        <v>11.66</v>
      </c>
      <c r="J36" s="42">
        <v>32</v>
      </c>
      <c r="K36" s="33">
        <f t="shared" ref="K36" si="5">G36*L36</f>
        <v>0</v>
      </c>
      <c r="L36" s="31">
        <f t="shared" si="2"/>
        <v>5.95</v>
      </c>
    </row>
    <row r="37" spans="1:13" s="27" customFormat="1" ht="18" customHeight="1" x14ac:dyDescent="0.2">
      <c r="A37" s="29"/>
      <c r="B37" t="s">
        <v>61</v>
      </c>
      <c r="C37" s="60"/>
      <c r="D37" s="84">
        <v>9781524872465</v>
      </c>
      <c r="E37" s="43" t="s">
        <v>270</v>
      </c>
      <c r="F37" t="s">
        <v>51</v>
      </c>
      <c r="G37" s="32">
        <v>0</v>
      </c>
      <c r="H37" s="86">
        <v>19.989999999999998</v>
      </c>
      <c r="I37" s="30">
        <f t="shared" si="0"/>
        <v>16.66</v>
      </c>
      <c r="J37" s="42">
        <v>20</v>
      </c>
      <c r="K37" s="33">
        <f t="shared" si="1"/>
        <v>0</v>
      </c>
      <c r="L37" s="31">
        <f t="shared" si="2"/>
        <v>8.5</v>
      </c>
    </row>
    <row r="38" spans="1:13" s="27" customFormat="1" ht="18" customHeight="1" x14ac:dyDescent="0.2">
      <c r="A38" s="29"/>
      <c r="B38" t="s">
        <v>61</v>
      </c>
      <c r="C38" s="60"/>
      <c r="D38" s="84">
        <v>9781524872557</v>
      </c>
      <c r="E38" s="43" t="s">
        <v>271</v>
      </c>
      <c r="F38" t="s">
        <v>52</v>
      </c>
      <c r="G38" s="32">
        <v>0</v>
      </c>
      <c r="H38" s="86">
        <v>11.99</v>
      </c>
      <c r="I38" s="30">
        <f t="shared" si="0"/>
        <v>9.99</v>
      </c>
      <c r="J38" s="42">
        <v>40</v>
      </c>
      <c r="K38" s="33">
        <f t="shared" si="1"/>
        <v>0</v>
      </c>
      <c r="L38" s="31">
        <f t="shared" si="2"/>
        <v>5.09</v>
      </c>
    </row>
    <row r="39" spans="1:13" s="27" customFormat="1" ht="18" customHeight="1" x14ac:dyDescent="0.2">
      <c r="A39" s="29"/>
      <c r="B39" t="s">
        <v>61</v>
      </c>
      <c r="C39" s="60"/>
      <c r="D39" s="84">
        <v>9781524872564</v>
      </c>
      <c r="E39" s="43" t="s">
        <v>272</v>
      </c>
      <c r="F39" t="s">
        <v>53</v>
      </c>
      <c r="G39" s="32">
        <v>0</v>
      </c>
      <c r="H39" s="86">
        <v>11.99</v>
      </c>
      <c r="I39" s="30">
        <f t="shared" si="0"/>
        <v>9.99</v>
      </c>
      <c r="J39" s="42">
        <v>40</v>
      </c>
      <c r="K39" s="33">
        <f t="shared" si="1"/>
        <v>0</v>
      </c>
      <c r="L39" s="31">
        <f t="shared" si="2"/>
        <v>5.09</v>
      </c>
    </row>
    <row r="40" spans="1:13" s="27" customFormat="1" ht="18" customHeight="1" x14ac:dyDescent="0.2">
      <c r="A40" s="29"/>
      <c r="B40" t="s">
        <v>39</v>
      </c>
      <c r="C40" s="60"/>
      <c r="D40" s="84">
        <v>9781524872533</v>
      </c>
      <c r="E40" s="43" t="s">
        <v>273</v>
      </c>
      <c r="F40" t="s">
        <v>54</v>
      </c>
      <c r="G40" s="32">
        <v>0</v>
      </c>
      <c r="H40" s="86">
        <v>15.99</v>
      </c>
      <c r="I40" s="30">
        <f t="shared" si="0"/>
        <v>13.33</v>
      </c>
      <c r="J40" s="42">
        <v>40</v>
      </c>
      <c r="K40" s="33">
        <f t="shared" si="1"/>
        <v>0</v>
      </c>
      <c r="L40" s="31">
        <f t="shared" si="2"/>
        <v>6.8</v>
      </c>
    </row>
    <row r="41" spans="1:13" s="27" customFormat="1" ht="18" customHeight="1" x14ac:dyDescent="0.2">
      <c r="A41" s="29"/>
      <c r="B41" t="s">
        <v>39</v>
      </c>
      <c r="C41" s="60"/>
      <c r="D41" s="84">
        <v>9781524872540</v>
      </c>
      <c r="E41" s="43" t="s">
        <v>274</v>
      </c>
      <c r="F41" t="s">
        <v>55</v>
      </c>
      <c r="G41" s="32">
        <v>0</v>
      </c>
      <c r="H41" s="86">
        <v>15.99</v>
      </c>
      <c r="I41" s="30">
        <f t="shared" si="0"/>
        <v>13.33</v>
      </c>
      <c r="J41" s="42">
        <v>40</v>
      </c>
      <c r="K41" s="33">
        <f t="shared" si="1"/>
        <v>0</v>
      </c>
      <c r="L41" s="31">
        <f t="shared" si="2"/>
        <v>6.8</v>
      </c>
    </row>
    <row r="42" spans="1:13" s="54" customFormat="1" ht="18" customHeight="1" x14ac:dyDescent="0.2">
      <c r="A42" s="53"/>
      <c r="B42" t="s">
        <v>40</v>
      </c>
      <c r="C42" s="79"/>
      <c r="D42" s="84">
        <v>9781524872601</v>
      </c>
      <c r="E42" s="43" t="s">
        <v>275</v>
      </c>
      <c r="F42" t="s">
        <v>56</v>
      </c>
      <c r="G42" s="32">
        <v>0</v>
      </c>
      <c r="H42" s="86">
        <v>8.99</v>
      </c>
      <c r="I42" s="30">
        <f t="shared" si="0"/>
        <v>7.49</v>
      </c>
      <c r="J42" s="42">
        <v>180</v>
      </c>
      <c r="K42" s="33">
        <f t="shared" ref="K42" si="6">G42*L42</f>
        <v>0</v>
      </c>
      <c r="L42" s="31">
        <f t="shared" si="2"/>
        <v>3.82</v>
      </c>
      <c r="M42" s="27"/>
    </row>
    <row r="43" spans="1:13" s="27" customFormat="1" ht="18" customHeight="1" x14ac:dyDescent="0.2">
      <c r="A43" s="29"/>
      <c r="B43" t="s">
        <v>38</v>
      </c>
      <c r="C43" s="60"/>
      <c r="D43" s="84">
        <v>9781524872595</v>
      </c>
      <c r="E43" s="43" t="s">
        <v>276</v>
      </c>
      <c r="F43" t="s">
        <v>57</v>
      </c>
      <c r="G43" s="32">
        <v>0</v>
      </c>
      <c r="H43" s="86">
        <v>15.99</v>
      </c>
      <c r="I43" s="30">
        <f t="shared" si="0"/>
        <v>13.33</v>
      </c>
      <c r="J43" s="42">
        <v>28</v>
      </c>
      <c r="K43" s="33">
        <f t="shared" si="1"/>
        <v>0</v>
      </c>
      <c r="L43" s="31">
        <f t="shared" si="2"/>
        <v>6.8</v>
      </c>
    </row>
    <row r="44" spans="1:13" s="27" customFormat="1" ht="18" customHeight="1" x14ac:dyDescent="0.2">
      <c r="A44" s="29"/>
      <c r="B44" t="s">
        <v>63</v>
      </c>
      <c r="C44" s="60"/>
      <c r="D44" s="84">
        <v>9781524872588</v>
      </c>
      <c r="E44" s="43" t="s">
        <v>277</v>
      </c>
      <c r="F44" t="s">
        <v>58</v>
      </c>
      <c r="G44" s="32">
        <v>0</v>
      </c>
      <c r="H44" s="86">
        <v>13.99</v>
      </c>
      <c r="I44" s="30">
        <f t="shared" si="0"/>
        <v>11.66</v>
      </c>
      <c r="J44" s="42">
        <v>24</v>
      </c>
      <c r="K44" s="33">
        <f t="shared" si="1"/>
        <v>0</v>
      </c>
      <c r="L44" s="31">
        <f t="shared" si="2"/>
        <v>5.95</v>
      </c>
    </row>
    <row r="45" spans="1:13" s="27" customFormat="1" ht="18" customHeight="1" x14ac:dyDescent="0.2">
      <c r="A45" s="29"/>
      <c r="B45" t="s">
        <v>39</v>
      </c>
      <c r="C45" s="60"/>
      <c r="D45" s="84">
        <v>9781524872519</v>
      </c>
      <c r="E45" s="43" t="s">
        <v>278</v>
      </c>
      <c r="F45" t="s">
        <v>59</v>
      </c>
      <c r="G45" s="32">
        <v>0</v>
      </c>
      <c r="H45" s="86">
        <v>14.99</v>
      </c>
      <c r="I45" s="30">
        <f t="shared" si="0"/>
        <v>12.49</v>
      </c>
      <c r="J45" s="42">
        <v>40</v>
      </c>
      <c r="K45" s="33">
        <f t="shared" si="1"/>
        <v>0</v>
      </c>
      <c r="L45" s="31">
        <f t="shared" si="2"/>
        <v>6.37</v>
      </c>
    </row>
    <row r="46" spans="1:13" s="27" customFormat="1" ht="18" customHeight="1" x14ac:dyDescent="0.2">
      <c r="A46" s="29"/>
      <c r="B46" t="s">
        <v>39</v>
      </c>
      <c r="C46" s="60"/>
      <c r="D46" s="84">
        <v>9781524872526</v>
      </c>
      <c r="E46" s="43" t="s">
        <v>279</v>
      </c>
      <c r="F46" t="s">
        <v>60</v>
      </c>
      <c r="G46" s="32">
        <v>0</v>
      </c>
      <c r="H46" s="86">
        <v>14.99</v>
      </c>
      <c r="I46" s="30">
        <f t="shared" si="0"/>
        <v>12.49</v>
      </c>
      <c r="J46" s="42">
        <v>40</v>
      </c>
      <c r="K46" s="33">
        <f>G46*L46</f>
        <v>0</v>
      </c>
      <c r="L46" s="31">
        <f t="shared" si="2"/>
        <v>6.37</v>
      </c>
    </row>
    <row r="47" spans="1:13" s="27" customFormat="1" ht="18" customHeight="1" x14ac:dyDescent="0.2">
      <c r="A47" s="29"/>
      <c r="B47" t="s">
        <v>62</v>
      </c>
      <c r="C47" s="60"/>
      <c r="D47" s="84">
        <v>9781524872571</v>
      </c>
      <c r="E47" s="43" t="s">
        <v>280</v>
      </c>
      <c r="F47" t="s">
        <v>64</v>
      </c>
      <c r="G47" s="32">
        <v>0</v>
      </c>
      <c r="H47" s="86">
        <v>7.99</v>
      </c>
      <c r="I47" s="30">
        <f t="shared" si="0"/>
        <v>6.66</v>
      </c>
      <c r="J47" s="42">
        <v>128</v>
      </c>
      <c r="K47" s="33">
        <f t="shared" si="1"/>
        <v>0</v>
      </c>
      <c r="L47" s="31">
        <f t="shared" si="2"/>
        <v>3.4</v>
      </c>
    </row>
    <row r="48" spans="1:13" s="27" customFormat="1" ht="18" customHeight="1" x14ac:dyDescent="0.2">
      <c r="A48" s="29"/>
      <c r="B48" t="s">
        <v>61</v>
      </c>
      <c r="C48" s="60"/>
      <c r="D48" s="84">
        <v>9781524872649</v>
      </c>
      <c r="E48" s="43" t="s">
        <v>281</v>
      </c>
      <c r="F48" t="s">
        <v>65</v>
      </c>
      <c r="G48" s="32">
        <v>0</v>
      </c>
      <c r="H48" s="86">
        <v>11.99</v>
      </c>
      <c r="I48" s="30">
        <f t="shared" si="0"/>
        <v>9.99</v>
      </c>
      <c r="J48" s="42">
        <v>40</v>
      </c>
      <c r="K48" s="33">
        <f t="shared" si="1"/>
        <v>0</v>
      </c>
      <c r="L48" s="31">
        <f t="shared" si="2"/>
        <v>5.09</v>
      </c>
    </row>
    <row r="49" spans="1:13" s="27" customFormat="1" ht="18" customHeight="1" x14ac:dyDescent="0.2">
      <c r="A49" s="29"/>
      <c r="B49" t="s">
        <v>63</v>
      </c>
      <c r="C49" s="60"/>
      <c r="D49" s="84">
        <v>9781524875022</v>
      </c>
      <c r="E49" s="43" t="s">
        <v>282</v>
      </c>
      <c r="F49" t="s">
        <v>66</v>
      </c>
      <c r="G49" s="32">
        <v>0</v>
      </c>
      <c r="H49" s="86">
        <v>15.99</v>
      </c>
      <c r="I49" s="30">
        <f t="shared" si="0"/>
        <v>13.33</v>
      </c>
      <c r="J49" s="42">
        <v>32</v>
      </c>
      <c r="K49" s="33">
        <f t="shared" si="1"/>
        <v>0</v>
      </c>
      <c r="L49" s="31">
        <f t="shared" si="2"/>
        <v>6.8</v>
      </c>
    </row>
    <row r="50" spans="1:13" s="54" customFormat="1" ht="18" customHeight="1" x14ac:dyDescent="0.2">
      <c r="A50" s="53"/>
      <c r="B50" t="s">
        <v>63</v>
      </c>
      <c r="C50" s="79"/>
      <c r="D50" s="84">
        <v>9781524874070</v>
      </c>
      <c r="E50" s="43" t="s">
        <v>283</v>
      </c>
      <c r="F50" t="s">
        <v>67</v>
      </c>
      <c r="G50" s="32">
        <v>0</v>
      </c>
      <c r="H50" s="86">
        <v>13.99</v>
      </c>
      <c r="I50" s="30">
        <f t="shared" si="0"/>
        <v>11.66</v>
      </c>
      <c r="J50" s="42">
        <v>32</v>
      </c>
      <c r="K50" s="33">
        <f t="shared" ref="K50:K51" si="7">G50*L50</f>
        <v>0</v>
      </c>
      <c r="L50" s="31">
        <f t="shared" si="2"/>
        <v>5.95</v>
      </c>
      <c r="M50" s="27"/>
    </row>
    <row r="51" spans="1:13" s="54" customFormat="1" ht="18" customHeight="1" x14ac:dyDescent="0.2">
      <c r="A51" s="53"/>
      <c r="B51" t="s">
        <v>61</v>
      </c>
      <c r="C51" s="79"/>
      <c r="D51" s="84">
        <v>9781524874087</v>
      </c>
      <c r="E51" s="43" t="s">
        <v>284</v>
      </c>
      <c r="F51" t="s">
        <v>68</v>
      </c>
      <c r="G51" s="32">
        <v>0</v>
      </c>
      <c r="H51" s="86">
        <v>11.99</v>
      </c>
      <c r="I51" s="30">
        <f t="shared" si="0"/>
        <v>9.99</v>
      </c>
      <c r="J51" s="42">
        <v>40</v>
      </c>
      <c r="K51" s="33">
        <f t="shared" si="7"/>
        <v>0</v>
      </c>
      <c r="L51" s="31">
        <f t="shared" si="2"/>
        <v>5.09</v>
      </c>
      <c r="M51" s="27"/>
    </row>
    <row r="52" spans="1:13" s="27" customFormat="1" ht="18" customHeight="1" x14ac:dyDescent="0.2">
      <c r="A52" s="29"/>
      <c r="B52" t="s">
        <v>38</v>
      </c>
      <c r="C52" s="60"/>
      <c r="D52" s="84">
        <v>9781524872977</v>
      </c>
      <c r="E52" s="43" t="s">
        <v>285</v>
      </c>
      <c r="F52" t="s">
        <v>69</v>
      </c>
      <c r="G52" s="32">
        <v>0</v>
      </c>
      <c r="H52" s="86">
        <v>14.99</v>
      </c>
      <c r="I52" s="30">
        <f t="shared" si="0"/>
        <v>12.49</v>
      </c>
      <c r="J52" s="42">
        <v>28</v>
      </c>
      <c r="K52" s="33">
        <f t="shared" si="1"/>
        <v>0</v>
      </c>
      <c r="L52" s="31">
        <f t="shared" si="2"/>
        <v>6.37</v>
      </c>
    </row>
    <row r="53" spans="1:13" s="27" customFormat="1" ht="18" customHeight="1" x14ac:dyDescent="0.2">
      <c r="A53" s="29"/>
      <c r="B53" t="s">
        <v>63</v>
      </c>
      <c r="C53" s="60"/>
      <c r="D53" s="84">
        <v>9781524872953</v>
      </c>
      <c r="E53" s="43" t="s">
        <v>286</v>
      </c>
      <c r="F53" t="s">
        <v>70</v>
      </c>
      <c r="G53" s="32">
        <v>0</v>
      </c>
      <c r="H53" s="86">
        <v>13.99</v>
      </c>
      <c r="I53" s="30">
        <f t="shared" si="0"/>
        <v>11.66</v>
      </c>
      <c r="J53" s="42">
        <v>32</v>
      </c>
      <c r="K53" s="33">
        <f t="shared" si="1"/>
        <v>0</v>
      </c>
      <c r="L53" s="31">
        <f t="shared" si="2"/>
        <v>5.95</v>
      </c>
    </row>
    <row r="54" spans="1:13" s="27" customFormat="1" ht="18" customHeight="1" x14ac:dyDescent="0.2">
      <c r="A54" s="29"/>
      <c r="B54" t="s">
        <v>41</v>
      </c>
      <c r="C54" s="60"/>
      <c r="D54" s="84">
        <v>9781524872991</v>
      </c>
      <c r="E54" s="43" t="s">
        <v>287</v>
      </c>
      <c r="F54" t="s">
        <v>71</v>
      </c>
      <c r="G54" s="32">
        <v>0</v>
      </c>
      <c r="H54" s="86">
        <v>9.99</v>
      </c>
      <c r="I54" s="30">
        <f t="shared" si="0"/>
        <v>8.33</v>
      </c>
      <c r="J54" s="42">
        <v>72</v>
      </c>
      <c r="K54" s="33">
        <f t="shared" si="1"/>
        <v>0</v>
      </c>
      <c r="L54" s="31">
        <f t="shared" si="2"/>
        <v>4.25</v>
      </c>
    </row>
    <row r="55" spans="1:13" s="54" customFormat="1" ht="18" customHeight="1" x14ac:dyDescent="0.2">
      <c r="A55" s="53"/>
      <c r="B55" t="s">
        <v>62</v>
      </c>
      <c r="C55" s="79"/>
      <c r="D55" s="84">
        <v>9781524872984</v>
      </c>
      <c r="E55" s="43" t="s">
        <v>288</v>
      </c>
      <c r="F55" t="s">
        <v>72</v>
      </c>
      <c r="G55" s="32">
        <v>0</v>
      </c>
      <c r="H55" s="86">
        <v>7.99</v>
      </c>
      <c r="I55" s="30">
        <f t="shared" si="0"/>
        <v>6.66</v>
      </c>
      <c r="J55" s="42">
        <v>112</v>
      </c>
      <c r="K55" s="33">
        <f t="shared" si="1"/>
        <v>0</v>
      </c>
      <c r="L55" s="31">
        <f t="shared" si="2"/>
        <v>3.4</v>
      </c>
      <c r="M55" s="27"/>
    </row>
    <row r="56" spans="1:13" s="27" customFormat="1" ht="18" customHeight="1" x14ac:dyDescent="0.2">
      <c r="A56" s="29"/>
      <c r="B56" t="s">
        <v>61</v>
      </c>
      <c r="C56" s="60"/>
      <c r="D56" s="84">
        <v>9781524872960</v>
      </c>
      <c r="E56" s="43" t="s">
        <v>289</v>
      </c>
      <c r="F56" t="s">
        <v>73</v>
      </c>
      <c r="G56" s="32">
        <v>0</v>
      </c>
      <c r="H56" s="86">
        <v>11.99</v>
      </c>
      <c r="I56" s="30">
        <f t="shared" si="0"/>
        <v>9.99</v>
      </c>
      <c r="J56" s="42">
        <v>40</v>
      </c>
      <c r="K56" s="33">
        <f t="shared" si="1"/>
        <v>0</v>
      </c>
      <c r="L56" s="31">
        <f t="shared" si="2"/>
        <v>5.09</v>
      </c>
    </row>
    <row r="57" spans="1:13" s="27" customFormat="1" ht="18" customHeight="1" x14ac:dyDescent="0.2">
      <c r="A57" s="29"/>
      <c r="B57" t="s">
        <v>63</v>
      </c>
      <c r="C57" s="60"/>
      <c r="D57" s="84">
        <v>9781524875961</v>
      </c>
      <c r="E57" s="43" t="s">
        <v>290</v>
      </c>
      <c r="F57" t="s">
        <v>74</v>
      </c>
      <c r="G57" s="32">
        <v>0</v>
      </c>
      <c r="H57" s="86">
        <v>13.99</v>
      </c>
      <c r="I57" s="30">
        <f t="shared" si="0"/>
        <v>11.66</v>
      </c>
      <c r="J57" s="42">
        <v>32</v>
      </c>
      <c r="K57" s="33">
        <f>G57*L57</f>
        <v>0</v>
      </c>
      <c r="L57" s="31">
        <f t="shared" si="2"/>
        <v>5.95</v>
      </c>
    </row>
    <row r="58" spans="1:13" s="27" customFormat="1" ht="18" customHeight="1" x14ac:dyDescent="0.2">
      <c r="A58" s="29"/>
      <c r="B58" t="s">
        <v>61</v>
      </c>
      <c r="C58" s="60"/>
      <c r="D58" s="84">
        <v>9781524875978</v>
      </c>
      <c r="E58" s="43" t="s">
        <v>291</v>
      </c>
      <c r="F58" t="s">
        <v>75</v>
      </c>
      <c r="G58" s="32">
        <v>0</v>
      </c>
      <c r="H58" s="86">
        <v>11.99</v>
      </c>
      <c r="I58" s="30">
        <f t="shared" si="0"/>
        <v>9.99</v>
      </c>
      <c r="J58" s="42">
        <v>40</v>
      </c>
      <c r="K58" s="33">
        <f>G58*L58</f>
        <v>0</v>
      </c>
      <c r="L58" s="31">
        <f t="shared" si="2"/>
        <v>5.09</v>
      </c>
    </row>
    <row r="59" spans="1:13" s="27" customFormat="1" ht="18" customHeight="1" x14ac:dyDescent="0.2">
      <c r="A59" s="29"/>
      <c r="B59" t="s">
        <v>63</v>
      </c>
      <c r="C59" s="60"/>
      <c r="D59" s="84">
        <v>9781524872694</v>
      </c>
      <c r="E59" s="43" t="s">
        <v>292</v>
      </c>
      <c r="F59" t="s">
        <v>76</v>
      </c>
      <c r="G59" s="32">
        <v>0</v>
      </c>
      <c r="H59" s="86">
        <v>13.99</v>
      </c>
      <c r="I59" s="30">
        <f t="shared" si="0"/>
        <v>11.66</v>
      </c>
      <c r="J59" s="42">
        <v>32</v>
      </c>
      <c r="K59" s="33">
        <f t="shared" si="1"/>
        <v>0</v>
      </c>
      <c r="L59" s="31">
        <f t="shared" si="2"/>
        <v>5.95</v>
      </c>
    </row>
    <row r="60" spans="1:13" s="27" customFormat="1" ht="18" customHeight="1" x14ac:dyDescent="0.2">
      <c r="A60" s="29"/>
      <c r="B60" t="s">
        <v>61</v>
      </c>
      <c r="C60" s="60"/>
      <c r="D60" s="84">
        <v>9781524872700</v>
      </c>
      <c r="E60" s="43" t="s">
        <v>293</v>
      </c>
      <c r="F60" t="s">
        <v>77</v>
      </c>
      <c r="G60" s="32">
        <v>0</v>
      </c>
      <c r="H60" s="86">
        <v>11.99</v>
      </c>
      <c r="I60" s="30">
        <f t="shared" si="0"/>
        <v>9.99</v>
      </c>
      <c r="J60" s="42">
        <v>40</v>
      </c>
      <c r="K60" s="33">
        <f t="shared" si="1"/>
        <v>0</v>
      </c>
      <c r="L60" s="31">
        <f t="shared" si="2"/>
        <v>5.09</v>
      </c>
    </row>
    <row r="61" spans="1:13" s="27" customFormat="1" ht="18" customHeight="1" x14ac:dyDescent="0.2">
      <c r="A61" s="29"/>
      <c r="B61" t="s">
        <v>38</v>
      </c>
      <c r="C61" s="60"/>
      <c r="D61" s="84">
        <v>9781524875206</v>
      </c>
      <c r="E61" s="43" t="s">
        <v>294</v>
      </c>
      <c r="F61" t="s">
        <v>78</v>
      </c>
      <c r="G61" s="32">
        <v>0</v>
      </c>
      <c r="H61" s="86">
        <v>14.99</v>
      </c>
      <c r="I61" s="30">
        <f t="shared" si="0"/>
        <v>12.49</v>
      </c>
      <c r="J61" s="42">
        <v>28</v>
      </c>
      <c r="K61" s="33">
        <f t="shared" si="1"/>
        <v>0</v>
      </c>
      <c r="L61" s="31">
        <f t="shared" si="2"/>
        <v>6.37</v>
      </c>
    </row>
    <row r="62" spans="1:13" s="27" customFormat="1" ht="18" customHeight="1" x14ac:dyDescent="0.2">
      <c r="A62" s="29"/>
      <c r="B62" t="s">
        <v>63</v>
      </c>
      <c r="C62" s="60"/>
      <c r="D62" s="84">
        <v>9781524875190</v>
      </c>
      <c r="E62" s="43" t="s">
        <v>295</v>
      </c>
      <c r="F62" t="s">
        <v>79</v>
      </c>
      <c r="G62" s="32">
        <v>0</v>
      </c>
      <c r="H62" s="86">
        <v>13.99</v>
      </c>
      <c r="I62" s="30">
        <f t="shared" si="0"/>
        <v>11.66</v>
      </c>
      <c r="J62" s="42">
        <v>32</v>
      </c>
      <c r="K62" s="33">
        <f t="shared" si="1"/>
        <v>0</v>
      </c>
      <c r="L62" s="31">
        <f t="shared" si="2"/>
        <v>5.95</v>
      </c>
    </row>
    <row r="63" spans="1:13" s="27" customFormat="1" ht="18" customHeight="1" x14ac:dyDescent="0.2">
      <c r="A63" s="29"/>
      <c r="B63" t="s">
        <v>61</v>
      </c>
      <c r="C63" s="60"/>
      <c r="D63" s="84">
        <v>9781524875183</v>
      </c>
      <c r="E63" s="43" t="s">
        <v>296</v>
      </c>
      <c r="F63" t="s">
        <v>80</v>
      </c>
      <c r="G63" s="32">
        <v>0</v>
      </c>
      <c r="H63" s="86">
        <v>11.99</v>
      </c>
      <c r="I63" s="30">
        <f t="shared" si="0"/>
        <v>9.99</v>
      </c>
      <c r="J63" s="42">
        <v>40</v>
      </c>
      <c r="K63" s="33">
        <f t="shared" si="1"/>
        <v>0</v>
      </c>
      <c r="L63" s="31">
        <f t="shared" si="2"/>
        <v>5.09</v>
      </c>
    </row>
    <row r="64" spans="1:13" s="27" customFormat="1" ht="18" customHeight="1" x14ac:dyDescent="0.2">
      <c r="A64" s="29"/>
      <c r="B64" t="s">
        <v>87</v>
      </c>
      <c r="C64" s="60"/>
      <c r="D64" s="84">
        <v>9781524876890</v>
      </c>
      <c r="E64" s="43" t="s">
        <v>297</v>
      </c>
      <c r="F64" t="s">
        <v>81</v>
      </c>
      <c r="G64" s="32">
        <v>0</v>
      </c>
      <c r="H64" s="86">
        <v>10.99</v>
      </c>
      <c r="I64" s="30">
        <f t="shared" si="0"/>
        <v>9.16</v>
      </c>
      <c r="J64" s="42">
        <v>100</v>
      </c>
      <c r="K64" s="33">
        <f t="shared" si="1"/>
        <v>0</v>
      </c>
      <c r="L64" s="31">
        <f t="shared" si="2"/>
        <v>4.67</v>
      </c>
    </row>
    <row r="65" spans="1:13" s="27" customFormat="1" ht="18" customHeight="1" x14ac:dyDescent="0.2">
      <c r="A65" s="29"/>
      <c r="B65" t="s">
        <v>61</v>
      </c>
      <c r="C65" s="60"/>
      <c r="D65" s="84">
        <v>9781524874872</v>
      </c>
      <c r="E65" s="43" t="s">
        <v>298</v>
      </c>
      <c r="F65" t="s">
        <v>82</v>
      </c>
      <c r="G65" s="32">
        <v>0</v>
      </c>
      <c r="H65" s="86">
        <v>13.99</v>
      </c>
      <c r="I65" s="30">
        <f t="shared" si="0"/>
        <v>11.66</v>
      </c>
      <c r="J65" s="42">
        <v>30</v>
      </c>
      <c r="K65" s="33">
        <f t="shared" si="1"/>
        <v>0</v>
      </c>
      <c r="L65" s="31">
        <f t="shared" si="2"/>
        <v>5.95</v>
      </c>
    </row>
    <row r="66" spans="1:13" s="27" customFormat="1" ht="18" customHeight="1" x14ac:dyDescent="0.2">
      <c r="A66" s="29"/>
      <c r="B66" t="s">
        <v>38</v>
      </c>
      <c r="C66" s="60"/>
      <c r="D66" s="84">
        <v>9781524875534</v>
      </c>
      <c r="E66" s="43" t="s">
        <v>299</v>
      </c>
      <c r="F66" t="s">
        <v>83</v>
      </c>
      <c r="G66" s="32">
        <v>0</v>
      </c>
      <c r="H66" s="86">
        <v>14.99</v>
      </c>
      <c r="I66" s="30">
        <f t="shared" si="0"/>
        <v>12.49</v>
      </c>
      <c r="J66" s="42">
        <v>28</v>
      </c>
      <c r="K66" s="33">
        <f t="shared" si="1"/>
        <v>0</v>
      </c>
      <c r="L66" s="31">
        <f t="shared" si="2"/>
        <v>6.37</v>
      </c>
    </row>
    <row r="67" spans="1:13" s="27" customFormat="1" ht="18" customHeight="1" x14ac:dyDescent="0.2">
      <c r="A67" s="29"/>
      <c r="B67" t="s">
        <v>61</v>
      </c>
      <c r="C67" s="60"/>
      <c r="D67" s="84">
        <v>9781524874889</v>
      </c>
      <c r="E67" s="43" t="s">
        <v>300</v>
      </c>
      <c r="F67" t="s">
        <v>84</v>
      </c>
      <c r="G67" s="32">
        <v>0</v>
      </c>
      <c r="H67" s="86">
        <v>11.99</v>
      </c>
      <c r="I67" s="30">
        <f t="shared" si="0"/>
        <v>9.99</v>
      </c>
      <c r="J67" s="42">
        <v>40</v>
      </c>
      <c r="K67" s="33">
        <f t="shared" si="1"/>
        <v>0</v>
      </c>
      <c r="L67" s="31">
        <f t="shared" si="2"/>
        <v>5.09</v>
      </c>
    </row>
    <row r="68" spans="1:13" s="27" customFormat="1" ht="18" customHeight="1" x14ac:dyDescent="0.2">
      <c r="A68" s="29"/>
      <c r="B68" t="s">
        <v>61</v>
      </c>
      <c r="C68" s="60"/>
      <c r="D68" s="84">
        <v>9780789342362</v>
      </c>
      <c r="E68" s="43" t="s">
        <v>301</v>
      </c>
      <c r="F68" t="s">
        <v>85</v>
      </c>
      <c r="G68" s="32">
        <v>0</v>
      </c>
      <c r="H68" s="86">
        <v>11.99</v>
      </c>
      <c r="I68" s="30">
        <f t="shared" si="0"/>
        <v>9.99</v>
      </c>
      <c r="J68" s="42">
        <v>48</v>
      </c>
      <c r="K68" s="33">
        <f t="shared" si="1"/>
        <v>0</v>
      </c>
      <c r="L68" s="31">
        <f t="shared" si="2"/>
        <v>5.09</v>
      </c>
    </row>
    <row r="69" spans="1:13" s="27" customFormat="1" ht="18" customHeight="1" x14ac:dyDescent="0.2">
      <c r="A69" s="29"/>
      <c r="B69" t="s">
        <v>38</v>
      </c>
      <c r="C69" s="60"/>
      <c r="D69" s="84">
        <v>9781524873080</v>
      </c>
      <c r="E69" s="43" t="s">
        <v>302</v>
      </c>
      <c r="F69" t="s">
        <v>86</v>
      </c>
      <c r="G69" s="32">
        <v>0</v>
      </c>
      <c r="H69" s="86">
        <v>14.99</v>
      </c>
      <c r="I69" s="30">
        <f t="shared" si="0"/>
        <v>12.49</v>
      </c>
      <c r="J69" s="42">
        <v>48</v>
      </c>
      <c r="K69" s="33">
        <f t="shared" si="1"/>
        <v>0</v>
      </c>
      <c r="L69" s="31">
        <f t="shared" si="2"/>
        <v>6.37</v>
      </c>
    </row>
    <row r="70" spans="1:13" s="27" customFormat="1" ht="18" customHeight="1" x14ac:dyDescent="0.2">
      <c r="A70" s="29"/>
      <c r="B70" t="s">
        <v>63</v>
      </c>
      <c r="C70" s="60"/>
      <c r="D70" s="84">
        <v>9781524873097</v>
      </c>
      <c r="E70" s="43" t="s">
        <v>303</v>
      </c>
      <c r="F70" t="s">
        <v>88</v>
      </c>
      <c r="G70" s="32">
        <v>0</v>
      </c>
      <c r="H70" s="86">
        <v>13.99</v>
      </c>
      <c r="I70" s="30">
        <f t="shared" si="0"/>
        <v>11.66</v>
      </c>
      <c r="J70" s="42">
        <v>36</v>
      </c>
      <c r="K70" s="33">
        <f t="shared" si="1"/>
        <v>0</v>
      </c>
      <c r="L70" s="31">
        <f t="shared" si="2"/>
        <v>5.95</v>
      </c>
    </row>
    <row r="71" spans="1:13" s="76" customFormat="1" ht="18" customHeight="1" x14ac:dyDescent="0.2">
      <c r="A71" s="8"/>
      <c r="B71" s="87" t="s">
        <v>38</v>
      </c>
      <c r="C71" s="77"/>
      <c r="D71" s="88">
        <v>9781524873127</v>
      </c>
      <c r="E71" s="89" t="s">
        <v>304</v>
      </c>
      <c r="F71" s="87" t="s">
        <v>89</v>
      </c>
      <c r="G71" s="75">
        <v>0</v>
      </c>
      <c r="H71" s="90">
        <v>14.99</v>
      </c>
      <c r="I71" s="91">
        <f t="shared" si="0"/>
        <v>12.49</v>
      </c>
      <c r="J71" s="98">
        <v>40</v>
      </c>
      <c r="K71" s="92">
        <f t="shared" si="1"/>
        <v>0</v>
      </c>
      <c r="L71" s="93">
        <f t="shared" si="2"/>
        <v>6.37</v>
      </c>
      <c r="M71" s="27"/>
    </row>
    <row r="72" spans="1:13" s="27" customFormat="1" ht="18" customHeight="1" x14ac:dyDescent="0.2">
      <c r="A72" s="29"/>
      <c r="B72" t="s">
        <v>61</v>
      </c>
      <c r="C72" s="60"/>
      <c r="D72" s="84">
        <v>9781524878498</v>
      </c>
      <c r="E72" s="43"/>
      <c r="F72" t="s">
        <v>569</v>
      </c>
      <c r="G72" s="32">
        <v>0</v>
      </c>
      <c r="H72" s="86">
        <v>15.99</v>
      </c>
      <c r="I72" s="30">
        <f t="shared" si="0"/>
        <v>13.33</v>
      </c>
      <c r="J72" s="42">
        <v>40</v>
      </c>
      <c r="K72" s="33">
        <f t="shared" si="1"/>
        <v>0</v>
      </c>
      <c r="L72" s="31">
        <f t="shared" si="2"/>
        <v>6.8</v>
      </c>
    </row>
    <row r="73" spans="1:13" s="27" customFormat="1" ht="18" customHeight="1" x14ac:dyDescent="0.2">
      <c r="A73" s="29"/>
      <c r="B73" t="s">
        <v>63</v>
      </c>
      <c r="C73" s="60"/>
      <c r="D73" s="84">
        <v>9781524873134</v>
      </c>
      <c r="E73" s="43" t="s">
        <v>305</v>
      </c>
      <c r="F73" t="s">
        <v>90</v>
      </c>
      <c r="G73" s="32">
        <v>0</v>
      </c>
      <c r="H73" s="86">
        <v>13.99</v>
      </c>
      <c r="I73" s="30">
        <f t="shared" si="0"/>
        <v>11.66</v>
      </c>
      <c r="J73" s="42">
        <v>32</v>
      </c>
      <c r="K73" s="33">
        <f t="shared" si="1"/>
        <v>0</v>
      </c>
      <c r="L73" s="31">
        <f t="shared" si="2"/>
        <v>5.95</v>
      </c>
    </row>
    <row r="74" spans="1:13" s="76" customFormat="1" ht="18" customHeight="1" x14ac:dyDescent="0.2">
      <c r="A74" s="8"/>
      <c r="B74" s="87" t="s">
        <v>62</v>
      </c>
      <c r="C74" s="77"/>
      <c r="D74" s="88">
        <v>9781524873141</v>
      </c>
      <c r="E74" s="89" t="s">
        <v>306</v>
      </c>
      <c r="F74" s="87" t="s">
        <v>91</v>
      </c>
      <c r="G74" s="75">
        <v>0</v>
      </c>
      <c r="H74" s="90">
        <v>7.99</v>
      </c>
      <c r="I74" s="91">
        <f t="shared" si="0"/>
        <v>6.66</v>
      </c>
      <c r="J74" s="98">
        <v>0</v>
      </c>
      <c r="K74" s="92">
        <f t="shared" si="1"/>
        <v>0</v>
      </c>
      <c r="L74" s="93">
        <f t="shared" si="2"/>
        <v>3.4</v>
      </c>
      <c r="M74" s="27"/>
    </row>
    <row r="75" spans="1:13" s="27" customFormat="1" ht="18" customHeight="1" x14ac:dyDescent="0.2">
      <c r="A75" s="29"/>
      <c r="B75" t="s">
        <v>63</v>
      </c>
      <c r="C75" s="60"/>
      <c r="D75" s="84">
        <v>9781524872717</v>
      </c>
      <c r="E75" s="43" t="s">
        <v>307</v>
      </c>
      <c r="F75" t="s">
        <v>92</v>
      </c>
      <c r="G75" s="32">
        <v>0</v>
      </c>
      <c r="H75" s="86">
        <v>13.99</v>
      </c>
      <c r="I75" s="30">
        <f t="shared" si="0"/>
        <v>11.66</v>
      </c>
      <c r="J75" s="42">
        <v>36</v>
      </c>
      <c r="K75" s="33">
        <f t="shared" si="1"/>
        <v>0</v>
      </c>
      <c r="L75" s="31">
        <f t="shared" si="2"/>
        <v>5.95</v>
      </c>
    </row>
    <row r="76" spans="1:13" s="27" customFormat="1" ht="18" customHeight="1" x14ac:dyDescent="0.2">
      <c r="A76" s="29"/>
      <c r="B76" t="s">
        <v>41</v>
      </c>
      <c r="C76" s="60"/>
      <c r="D76" s="84">
        <v>9781524872724</v>
      </c>
      <c r="E76" s="43" t="s">
        <v>308</v>
      </c>
      <c r="F76" t="s">
        <v>93</v>
      </c>
      <c r="G76" s="32">
        <v>0</v>
      </c>
      <c r="H76" s="86">
        <v>9.99</v>
      </c>
      <c r="I76" s="30">
        <f t="shared" si="0"/>
        <v>8.33</v>
      </c>
      <c r="J76" s="42">
        <v>72</v>
      </c>
      <c r="K76" s="33">
        <f t="shared" si="1"/>
        <v>0</v>
      </c>
      <c r="L76" s="31">
        <f t="shared" si="2"/>
        <v>4.25</v>
      </c>
    </row>
    <row r="77" spans="1:13" s="27" customFormat="1" ht="18" customHeight="1" x14ac:dyDescent="0.2">
      <c r="A77" s="29"/>
      <c r="B77" t="s">
        <v>38</v>
      </c>
      <c r="C77" s="60"/>
      <c r="D77" s="84">
        <v>9781524872892</v>
      </c>
      <c r="E77" s="43" t="s">
        <v>309</v>
      </c>
      <c r="F77" t="s">
        <v>94</v>
      </c>
      <c r="G77" s="32">
        <v>0</v>
      </c>
      <c r="H77" s="86">
        <v>14.99</v>
      </c>
      <c r="I77" s="30">
        <f t="shared" si="0"/>
        <v>12.49</v>
      </c>
      <c r="J77" s="42">
        <v>36</v>
      </c>
      <c r="K77" s="33">
        <f t="shared" si="1"/>
        <v>0</v>
      </c>
      <c r="L77" s="31">
        <f t="shared" si="2"/>
        <v>6.37</v>
      </c>
    </row>
    <row r="78" spans="1:13" s="27" customFormat="1" ht="18" customHeight="1" x14ac:dyDescent="0.2">
      <c r="A78" s="29"/>
      <c r="B78" t="s">
        <v>61</v>
      </c>
      <c r="C78" s="60"/>
      <c r="D78" s="84">
        <v>9781524872885</v>
      </c>
      <c r="E78" s="43" t="s">
        <v>310</v>
      </c>
      <c r="F78" t="s">
        <v>95</v>
      </c>
      <c r="G78" s="32">
        <v>0</v>
      </c>
      <c r="H78" s="86">
        <v>11.99</v>
      </c>
      <c r="I78" s="30">
        <f t="shared" si="0"/>
        <v>9.99</v>
      </c>
      <c r="J78" s="42">
        <v>30</v>
      </c>
      <c r="K78" s="33">
        <f t="shared" si="1"/>
        <v>0</v>
      </c>
      <c r="L78" s="31">
        <f t="shared" si="2"/>
        <v>5.09</v>
      </c>
    </row>
    <row r="79" spans="1:13" s="27" customFormat="1" ht="18" customHeight="1" x14ac:dyDescent="0.2">
      <c r="A79" s="29"/>
      <c r="B79" t="s">
        <v>61</v>
      </c>
      <c r="C79" s="60"/>
      <c r="D79" s="84">
        <v>9781524875237</v>
      </c>
      <c r="E79" s="43" t="s">
        <v>311</v>
      </c>
      <c r="F79" t="s">
        <v>96</v>
      </c>
      <c r="G79" s="32">
        <v>0</v>
      </c>
      <c r="H79" s="86">
        <v>13.99</v>
      </c>
      <c r="I79" s="30">
        <f t="shared" si="0"/>
        <v>11.66</v>
      </c>
      <c r="J79" s="42">
        <v>40</v>
      </c>
      <c r="K79" s="33">
        <f t="shared" si="1"/>
        <v>0</v>
      </c>
      <c r="L79" s="31">
        <f t="shared" si="2"/>
        <v>5.95</v>
      </c>
    </row>
    <row r="80" spans="1:13" s="27" customFormat="1" ht="18" customHeight="1" x14ac:dyDescent="0.2">
      <c r="A80" s="29"/>
      <c r="B80" t="s">
        <v>61</v>
      </c>
      <c r="C80" s="60"/>
      <c r="D80" s="84">
        <v>9781524875244</v>
      </c>
      <c r="E80" s="43" t="s">
        <v>312</v>
      </c>
      <c r="F80" t="s">
        <v>97</v>
      </c>
      <c r="G80" s="32">
        <v>0</v>
      </c>
      <c r="H80" s="86">
        <v>11.99</v>
      </c>
      <c r="I80" s="30">
        <f t="shared" si="0"/>
        <v>9.99</v>
      </c>
      <c r="J80" s="42">
        <v>40</v>
      </c>
      <c r="K80" s="33">
        <f t="shared" si="1"/>
        <v>0</v>
      </c>
      <c r="L80" s="31">
        <f t="shared" si="2"/>
        <v>5.09</v>
      </c>
    </row>
    <row r="81" spans="1:13" s="27" customFormat="1" ht="18" customHeight="1" x14ac:dyDescent="0.2">
      <c r="A81" s="29"/>
      <c r="B81" t="s">
        <v>61</v>
      </c>
      <c r="C81" s="60"/>
      <c r="D81" s="84">
        <v>9780789342782</v>
      </c>
      <c r="E81" s="43" t="s">
        <v>313</v>
      </c>
      <c r="F81" t="s">
        <v>98</v>
      </c>
      <c r="G81" s="32">
        <v>0</v>
      </c>
      <c r="H81" s="86">
        <v>11.99</v>
      </c>
      <c r="I81" s="30">
        <f t="shared" si="0"/>
        <v>9.99</v>
      </c>
      <c r="J81" s="42">
        <v>48</v>
      </c>
      <c r="K81" s="33">
        <f t="shared" si="1"/>
        <v>0</v>
      </c>
      <c r="L81" s="31">
        <f t="shared" si="2"/>
        <v>5.09</v>
      </c>
    </row>
    <row r="82" spans="1:13" s="27" customFormat="1" ht="18" customHeight="1" x14ac:dyDescent="0.2">
      <c r="A82" s="29"/>
      <c r="B82" t="s">
        <v>63</v>
      </c>
      <c r="C82" s="60"/>
      <c r="D82" s="84">
        <v>9781524872915</v>
      </c>
      <c r="E82" s="43" t="s">
        <v>314</v>
      </c>
      <c r="F82" t="s">
        <v>99</v>
      </c>
      <c r="G82" s="32">
        <v>0</v>
      </c>
      <c r="H82" s="86">
        <v>14.99</v>
      </c>
      <c r="I82" s="30">
        <f t="shared" si="0"/>
        <v>12.49</v>
      </c>
      <c r="J82" s="42">
        <v>32</v>
      </c>
      <c r="K82" s="33">
        <f t="shared" si="1"/>
        <v>0</v>
      </c>
      <c r="L82" s="31">
        <f t="shared" si="2"/>
        <v>6.37</v>
      </c>
    </row>
    <row r="83" spans="1:13" s="54" customFormat="1" ht="18" customHeight="1" x14ac:dyDescent="0.2">
      <c r="A83" s="53"/>
      <c r="B83" t="s">
        <v>41</v>
      </c>
      <c r="C83" s="79"/>
      <c r="D83" s="84">
        <v>9781524872922</v>
      </c>
      <c r="E83" s="43" t="s">
        <v>315</v>
      </c>
      <c r="F83" t="s">
        <v>100</v>
      </c>
      <c r="G83" s="32">
        <v>0</v>
      </c>
      <c r="H83" s="86">
        <v>9.99</v>
      </c>
      <c r="I83" s="30">
        <f t="shared" si="0"/>
        <v>8.33</v>
      </c>
      <c r="J83" s="42">
        <v>72</v>
      </c>
      <c r="K83" s="33">
        <f t="shared" si="1"/>
        <v>0</v>
      </c>
      <c r="L83" s="31">
        <f t="shared" si="2"/>
        <v>4.25</v>
      </c>
      <c r="M83" s="27"/>
    </row>
    <row r="84" spans="1:13" s="27" customFormat="1" ht="18" customHeight="1" x14ac:dyDescent="0.2">
      <c r="A84" s="29"/>
      <c r="B84" t="s">
        <v>38</v>
      </c>
      <c r="C84" s="60"/>
      <c r="D84" s="84">
        <v>9781524874100</v>
      </c>
      <c r="E84" s="43" t="s">
        <v>316</v>
      </c>
      <c r="F84" t="s">
        <v>101</v>
      </c>
      <c r="G84" s="32">
        <v>0</v>
      </c>
      <c r="H84" s="86">
        <v>22.99</v>
      </c>
      <c r="I84" s="30">
        <f t="shared" si="0"/>
        <v>19.16</v>
      </c>
      <c r="J84" s="42">
        <v>24</v>
      </c>
      <c r="K84" s="33">
        <f t="shared" si="1"/>
        <v>0</v>
      </c>
      <c r="L84" s="31">
        <f t="shared" si="2"/>
        <v>9.77</v>
      </c>
    </row>
    <row r="85" spans="1:13" s="27" customFormat="1" ht="18" customHeight="1" x14ac:dyDescent="0.2">
      <c r="A85" s="29"/>
      <c r="B85" t="s">
        <v>61</v>
      </c>
      <c r="C85" s="60"/>
      <c r="D85" s="84">
        <v>9781524874094</v>
      </c>
      <c r="E85" s="43" t="s">
        <v>317</v>
      </c>
      <c r="F85" t="s">
        <v>102</v>
      </c>
      <c r="G85" s="32">
        <v>0</v>
      </c>
      <c r="H85" s="86">
        <v>11.99</v>
      </c>
      <c r="I85" s="30">
        <f t="shared" si="0"/>
        <v>9.99</v>
      </c>
      <c r="J85" s="42">
        <v>40</v>
      </c>
      <c r="K85" s="33">
        <f t="shared" si="1"/>
        <v>0</v>
      </c>
      <c r="L85" s="31">
        <f t="shared" si="2"/>
        <v>5.09</v>
      </c>
    </row>
    <row r="86" spans="1:13" s="76" customFormat="1" ht="18" customHeight="1" x14ac:dyDescent="0.2">
      <c r="A86" s="8"/>
      <c r="B86" s="87" t="s">
        <v>63</v>
      </c>
      <c r="C86" s="77"/>
      <c r="D86" s="88">
        <v>9781419763373</v>
      </c>
      <c r="E86" s="89" t="s">
        <v>318</v>
      </c>
      <c r="F86" s="87" t="s">
        <v>103</v>
      </c>
      <c r="G86" s="75">
        <v>0</v>
      </c>
      <c r="H86" s="90">
        <v>13.99</v>
      </c>
      <c r="I86" s="91">
        <f t="shared" si="0"/>
        <v>11.66</v>
      </c>
      <c r="J86" s="98">
        <v>0</v>
      </c>
      <c r="K86" s="92">
        <f t="shared" si="1"/>
        <v>0</v>
      </c>
      <c r="L86" s="93">
        <f t="shared" si="2"/>
        <v>5.95</v>
      </c>
      <c r="M86" s="27"/>
    </row>
    <row r="87" spans="1:13" s="76" customFormat="1" ht="18" customHeight="1" x14ac:dyDescent="0.2">
      <c r="A87" s="8"/>
      <c r="B87" s="87" t="s">
        <v>61</v>
      </c>
      <c r="C87" s="77"/>
      <c r="D87" s="88">
        <v>9781419763380</v>
      </c>
      <c r="E87" s="89" t="s">
        <v>319</v>
      </c>
      <c r="F87" s="87" t="s">
        <v>104</v>
      </c>
      <c r="G87" s="75">
        <v>0</v>
      </c>
      <c r="H87" s="90">
        <v>11.99</v>
      </c>
      <c r="I87" s="91">
        <f t="shared" si="0"/>
        <v>9.99</v>
      </c>
      <c r="J87" s="98">
        <v>40</v>
      </c>
      <c r="K87" s="92">
        <f t="shared" si="1"/>
        <v>0</v>
      </c>
      <c r="L87" s="93">
        <f t="shared" si="2"/>
        <v>5.09</v>
      </c>
      <c r="M87" s="27"/>
    </row>
    <row r="88" spans="1:13" s="76" customFormat="1" ht="18" customHeight="1" x14ac:dyDescent="0.2">
      <c r="A88" s="8"/>
      <c r="B88" s="87" t="s">
        <v>61</v>
      </c>
      <c r="C88" s="77"/>
      <c r="D88" s="88">
        <v>9781419763441</v>
      </c>
      <c r="E88" s="89" t="s">
        <v>320</v>
      </c>
      <c r="F88" s="87" t="s">
        <v>105</v>
      </c>
      <c r="G88" s="75">
        <v>0</v>
      </c>
      <c r="H88" s="90">
        <v>11.99</v>
      </c>
      <c r="I88" s="91">
        <f t="shared" si="0"/>
        <v>9.99</v>
      </c>
      <c r="J88" s="98">
        <v>40</v>
      </c>
      <c r="K88" s="92">
        <f t="shared" si="1"/>
        <v>0</v>
      </c>
      <c r="L88" s="93">
        <f t="shared" si="2"/>
        <v>5.09</v>
      </c>
      <c r="M88" s="27"/>
    </row>
    <row r="89" spans="1:13" s="76" customFormat="1" ht="18" customHeight="1" x14ac:dyDescent="0.2">
      <c r="A89" s="8"/>
      <c r="B89" s="87" t="s">
        <v>61</v>
      </c>
      <c r="C89" s="77"/>
      <c r="D89" s="88">
        <v>9781419763458</v>
      </c>
      <c r="E89" s="89" t="s">
        <v>321</v>
      </c>
      <c r="F89" s="87" t="s">
        <v>106</v>
      </c>
      <c r="G89" s="75">
        <v>0</v>
      </c>
      <c r="H89" s="90">
        <v>13.99</v>
      </c>
      <c r="I89" s="91">
        <f t="shared" si="0"/>
        <v>11.66</v>
      </c>
      <c r="J89" s="98">
        <v>40</v>
      </c>
      <c r="K89" s="92">
        <f t="shared" si="1"/>
        <v>0</v>
      </c>
      <c r="L89" s="93">
        <f t="shared" si="2"/>
        <v>5.95</v>
      </c>
      <c r="M89" s="27"/>
    </row>
    <row r="90" spans="1:13" s="27" customFormat="1" ht="18" customHeight="1" x14ac:dyDescent="0.2">
      <c r="A90" s="29"/>
      <c r="B90" t="s">
        <v>63</v>
      </c>
      <c r="C90" s="60"/>
      <c r="D90" s="84">
        <v>9780789342027</v>
      </c>
      <c r="E90" s="43" t="s">
        <v>322</v>
      </c>
      <c r="F90" t="s">
        <v>501</v>
      </c>
      <c r="G90" s="32">
        <v>0</v>
      </c>
      <c r="H90" s="86">
        <v>13.99</v>
      </c>
      <c r="I90" s="30">
        <f t="shared" si="0"/>
        <v>11.66</v>
      </c>
      <c r="J90" s="42">
        <v>36</v>
      </c>
      <c r="K90" s="33">
        <f t="shared" si="1"/>
        <v>0</v>
      </c>
      <c r="L90" s="31">
        <f t="shared" si="2"/>
        <v>5.95</v>
      </c>
    </row>
    <row r="91" spans="1:13" s="27" customFormat="1" ht="19" x14ac:dyDescent="0.2">
      <c r="A91" s="29"/>
      <c r="B91" t="s">
        <v>38</v>
      </c>
      <c r="C91" s="60"/>
      <c r="D91" s="84">
        <v>9780789342096</v>
      </c>
      <c r="E91" s="43" t="s">
        <v>323</v>
      </c>
      <c r="F91" t="s">
        <v>502</v>
      </c>
      <c r="G91" s="32">
        <v>0</v>
      </c>
      <c r="H91" s="86">
        <v>14.99</v>
      </c>
      <c r="I91" s="30">
        <f t="shared" si="0"/>
        <v>12.49</v>
      </c>
      <c r="J91" s="42">
        <v>40</v>
      </c>
      <c r="K91" s="33">
        <f t="shared" ref="K91:K119" si="8">G91*L91</f>
        <v>0</v>
      </c>
      <c r="L91" s="31">
        <f t="shared" si="2"/>
        <v>6.37</v>
      </c>
    </row>
    <row r="92" spans="1:13" s="27" customFormat="1" ht="18" customHeight="1" x14ac:dyDescent="0.2">
      <c r="A92" s="29"/>
      <c r="B92" t="s">
        <v>61</v>
      </c>
      <c r="C92" s="60"/>
      <c r="D92" s="84">
        <v>9780789342331</v>
      </c>
      <c r="E92" s="43" t="s">
        <v>324</v>
      </c>
      <c r="F92" t="s">
        <v>503</v>
      </c>
      <c r="G92" s="32">
        <v>0</v>
      </c>
      <c r="H92" s="86">
        <v>11.99</v>
      </c>
      <c r="I92" s="30">
        <f t="shared" si="0"/>
        <v>9.99</v>
      </c>
      <c r="J92" s="42">
        <v>48</v>
      </c>
      <c r="K92" s="33">
        <f t="shared" si="8"/>
        <v>0</v>
      </c>
      <c r="L92" s="31">
        <f t="shared" si="2"/>
        <v>5.09</v>
      </c>
    </row>
    <row r="93" spans="1:13" s="27" customFormat="1" ht="18" customHeight="1" x14ac:dyDescent="0.2">
      <c r="A93" s="29"/>
      <c r="B93" t="s">
        <v>63</v>
      </c>
      <c r="C93" s="60"/>
      <c r="D93" s="84">
        <v>9780789342041</v>
      </c>
      <c r="E93" s="43" t="s">
        <v>325</v>
      </c>
      <c r="F93" t="s">
        <v>107</v>
      </c>
      <c r="G93" s="32">
        <v>0</v>
      </c>
      <c r="H93" s="86">
        <v>13.99</v>
      </c>
      <c r="I93" s="30">
        <f t="shared" si="0"/>
        <v>11.66</v>
      </c>
      <c r="J93" s="42">
        <v>36</v>
      </c>
      <c r="K93" s="33">
        <f t="shared" si="8"/>
        <v>0</v>
      </c>
      <c r="L93" s="31">
        <f t="shared" si="2"/>
        <v>5.95</v>
      </c>
    </row>
    <row r="94" spans="1:13" s="27" customFormat="1" ht="18" customHeight="1" x14ac:dyDescent="0.2">
      <c r="A94" s="29"/>
      <c r="B94" t="s">
        <v>63</v>
      </c>
      <c r="C94" s="60"/>
      <c r="D94" s="84">
        <v>9781524873400</v>
      </c>
      <c r="E94" s="43" t="s">
        <v>326</v>
      </c>
      <c r="F94" t="s">
        <v>108</v>
      </c>
      <c r="G94" s="32">
        <v>0</v>
      </c>
      <c r="H94" s="86">
        <v>16.989999999999998</v>
      </c>
      <c r="I94" s="30">
        <f t="shared" ref="I94:I142" si="9">H94/120*100</f>
        <v>14.16</v>
      </c>
      <c r="J94" s="42">
        <v>20</v>
      </c>
      <c r="K94" s="33">
        <f t="shared" si="8"/>
        <v>0</v>
      </c>
      <c r="L94" s="31">
        <f t="shared" si="2"/>
        <v>7.22</v>
      </c>
    </row>
    <row r="95" spans="1:13" s="27" customFormat="1" ht="18" customHeight="1" x14ac:dyDescent="0.2">
      <c r="A95" s="29"/>
      <c r="B95" t="s">
        <v>63</v>
      </c>
      <c r="C95" s="60"/>
      <c r="D95" s="84">
        <v>9781524873448</v>
      </c>
      <c r="E95" s="43" t="s">
        <v>327</v>
      </c>
      <c r="F95" t="s">
        <v>109</v>
      </c>
      <c r="G95" s="32">
        <v>0</v>
      </c>
      <c r="H95" s="86">
        <v>16.989999999999998</v>
      </c>
      <c r="I95" s="30">
        <f t="shared" si="9"/>
        <v>14.16</v>
      </c>
      <c r="J95" s="42">
        <v>16</v>
      </c>
      <c r="K95" s="33">
        <f t="shared" si="8"/>
        <v>0</v>
      </c>
      <c r="L95" s="31">
        <f t="shared" ref="L95:L159" si="10">I95-(I95*$G$27)</f>
        <v>7.22</v>
      </c>
    </row>
    <row r="96" spans="1:13" s="27" customFormat="1" ht="18" customHeight="1" x14ac:dyDescent="0.2">
      <c r="A96" s="29"/>
      <c r="B96" t="s">
        <v>63</v>
      </c>
      <c r="C96" s="60"/>
      <c r="D96" s="84">
        <v>9781524873295</v>
      </c>
      <c r="E96" s="43" t="s">
        <v>328</v>
      </c>
      <c r="F96" t="s">
        <v>110</v>
      </c>
      <c r="G96" s="32">
        <v>0</v>
      </c>
      <c r="H96" s="86">
        <v>13.99</v>
      </c>
      <c r="I96" s="30">
        <f t="shared" si="9"/>
        <v>11.66</v>
      </c>
      <c r="J96" s="42">
        <v>36</v>
      </c>
      <c r="K96" s="33">
        <f t="shared" si="8"/>
        <v>0</v>
      </c>
      <c r="L96" s="31">
        <f t="shared" si="10"/>
        <v>5.95</v>
      </c>
    </row>
    <row r="97" spans="1:13" s="27" customFormat="1" ht="18" customHeight="1" x14ac:dyDescent="0.2">
      <c r="A97" s="29"/>
      <c r="B97" t="s">
        <v>63</v>
      </c>
      <c r="C97" s="60"/>
      <c r="D97" s="84">
        <v>9781524873301</v>
      </c>
      <c r="E97" s="43" t="s">
        <v>329</v>
      </c>
      <c r="F97" t="s">
        <v>111</v>
      </c>
      <c r="G97" s="32">
        <v>0</v>
      </c>
      <c r="H97" s="86">
        <v>13.99</v>
      </c>
      <c r="I97" s="30">
        <f t="shared" si="9"/>
        <v>11.66</v>
      </c>
      <c r="J97" s="42">
        <v>36</v>
      </c>
      <c r="K97" s="33">
        <f t="shared" si="8"/>
        <v>0</v>
      </c>
      <c r="L97" s="31">
        <f t="shared" si="10"/>
        <v>5.95</v>
      </c>
    </row>
    <row r="98" spans="1:13" s="27" customFormat="1" ht="18" customHeight="1" x14ac:dyDescent="0.2">
      <c r="A98" s="29"/>
      <c r="B98" t="s">
        <v>63</v>
      </c>
      <c r="C98" s="60"/>
      <c r="D98" s="84">
        <v>9781524873318</v>
      </c>
      <c r="E98" s="43" t="s">
        <v>330</v>
      </c>
      <c r="F98" t="s">
        <v>112</v>
      </c>
      <c r="G98" s="32">
        <v>0</v>
      </c>
      <c r="H98" s="86">
        <v>13.99</v>
      </c>
      <c r="I98" s="30">
        <f t="shared" si="9"/>
        <v>11.66</v>
      </c>
      <c r="J98" s="42">
        <v>36</v>
      </c>
      <c r="K98" s="33">
        <f t="shared" si="8"/>
        <v>0</v>
      </c>
      <c r="L98" s="31">
        <f t="shared" si="10"/>
        <v>5.95</v>
      </c>
    </row>
    <row r="99" spans="1:13" s="27" customFormat="1" ht="18" customHeight="1" x14ac:dyDescent="0.2">
      <c r="A99" s="29"/>
      <c r="B99" t="s">
        <v>63</v>
      </c>
      <c r="C99" s="60"/>
      <c r="D99" s="84">
        <v>9781524873325</v>
      </c>
      <c r="E99" s="43" t="s">
        <v>331</v>
      </c>
      <c r="F99" t="s">
        <v>113</v>
      </c>
      <c r="G99" s="32">
        <v>0</v>
      </c>
      <c r="H99" s="86">
        <v>13.99</v>
      </c>
      <c r="I99" s="30">
        <f t="shared" si="9"/>
        <v>11.66</v>
      </c>
      <c r="J99" s="42">
        <v>36</v>
      </c>
      <c r="K99" s="33">
        <f t="shared" si="8"/>
        <v>0</v>
      </c>
      <c r="L99" s="31">
        <f t="shared" si="10"/>
        <v>5.95</v>
      </c>
    </row>
    <row r="100" spans="1:13" s="27" customFormat="1" ht="18" customHeight="1" x14ac:dyDescent="0.2">
      <c r="A100" s="29"/>
      <c r="B100" t="s">
        <v>63</v>
      </c>
      <c r="C100" s="60"/>
      <c r="D100" s="84">
        <v>9781524872625</v>
      </c>
      <c r="E100" s="43" t="s">
        <v>332</v>
      </c>
      <c r="F100" t="s">
        <v>114</v>
      </c>
      <c r="G100" s="32">
        <v>0</v>
      </c>
      <c r="H100" s="86">
        <v>13.99</v>
      </c>
      <c r="I100" s="30">
        <f t="shared" si="9"/>
        <v>11.66</v>
      </c>
      <c r="J100" s="42">
        <v>36</v>
      </c>
      <c r="K100" s="33">
        <f t="shared" si="8"/>
        <v>0</v>
      </c>
      <c r="L100" s="31">
        <f>I100-(I100*$G$27)</f>
        <v>5.95</v>
      </c>
    </row>
    <row r="101" spans="1:13" s="76" customFormat="1" ht="18" customHeight="1" x14ac:dyDescent="0.2">
      <c r="A101" s="8"/>
      <c r="B101" s="87" t="s">
        <v>63</v>
      </c>
      <c r="C101" s="77"/>
      <c r="D101" s="88">
        <v>9781524872632</v>
      </c>
      <c r="E101" s="89" t="s">
        <v>333</v>
      </c>
      <c r="F101" s="87" t="s">
        <v>115</v>
      </c>
      <c r="G101" s="75">
        <v>0</v>
      </c>
      <c r="H101" s="90">
        <v>13.99</v>
      </c>
      <c r="I101" s="91">
        <f t="shared" si="9"/>
        <v>11.66</v>
      </c>
      <c r="J101" s="98">
        <v>36</v>
      </c>
      <c r="K101" s="92">
        <f t="shared" si="8"/>
        <v>0</v>
      </c>
      <c r="L101" s="93">
        <f t="shared" si="10"/>
        <v>5.95</v>
      </c>
      <c r="M101" s="27"/>
    </row>
    <row r="102" spans="1:13" s="27" customFormat="1" ht="18" customHeight="1" x14ac:dyDescent="0.2">
      <c r="A102" s="29"/>
      <c r="B102" t="s">
        <v>63</v>
      </c>
      <c r="C102" s="60"/>
      <c r="D102" s="84">
        <v>9781524874049</v>
      </c>
      <c r="E102" s="43" t="s">
        <v>334</v>
      </c>
      <c r="F102" t="s">
        <v>116</v>
      </c>
      <c r="G102" s="32">
        <v>0</v>
      </c>
      <c r="H102" s="86">
        <v>13.99</v>
      </c>
      <c r="I102" s="30">
        <f t="shared" si="9"/>
        <v>11.66</v>
      </c>
      <c r="J102" s="42">
        <v>36</v>
      </c>
      <c r="K102" s="33">
        <f t="shared" si="8"/>
        <v>0</v>
      </c>
      <c r="L102" s="31">
        <f t="shared" si="10"/>
        <v>5.95</v>
      </c>
    </row>
    <row r="103" spans="1:13" s="27" customFormat="1" ht="18" customHeight="1" x14ac:dyDescent="0.2">
      <c r="A103" s="29"/>
      <c r="B103" t="s">
        <v>63</v>
      </c>
      <c r="C103" s="60"/>
      <c r="D103" s="84">
        <v>9781524873271</v>
      </c>
      <c r="E103" s="43" t="s">
        <v>335</v>
      </c>
      <c r="F103" t="s">
        <v>117</v>
      </c>
      <c r="G103" s="32">
        <v>0</v>
      </c>
      <c r="H103" s="86">
        <v>13.99</v>
      </c>
      <c r="I103" s="30">
        <f t="shared" si="9"/>
        <v>11.66</v>
      </c>
      <c r="J103" s="42">
        <v>32</v>
      </c>
      <c r="K103" s="33">
        <f t="shared" si="8"/>
        <v>0</v>
      </c>
      <c r="L103" s="31">
        <f t="shared" si="10"/>
        <v>5.95</v>
      </c>
    </row>
    <row r="104" spans="1:13" s="27" customFormat="1" ht="18" customHeight="1" x14ac:dyDescent="0.2">
      <c r="A104" s="29"/>
      <c r="B104" t="s">
        <v>61</v>
      </c>
      <c r="C104" s="60"/>
      <c r="D104" s="84">
        <v>9781524873288</v>
      </c>
      <c r="E104" s="43" t="s">
        <v>336</v>
      </c>
      <c r="F104" t="s">
        <v>118</v>
      </c>
      <c r="G104" s="32">
        <v>0</v>
      </c>
      <c r="H104" s="86">
        <v>11.99</v>
      </c>
      <c r="I104" s="30">
        <f t="shared" si="9"/>
        <v>9.99</v>
      </c>
      <c r="J104" s="42">
        <v>40</v>
      </c>
      <c r="K104" s="33">
        <f t="shared" si="8"/>
        <v>0</v>
      </c>
      <c r="L104" s="31">
        <f t="shared" si="10"/>
        <v>5.09</v>
      </c>
    </row>
    <row r="105" spans="1:13" s="27" customFormat="1" ht="18" customHeight="1" x14ac:dyDescent="0.2">
      <c r="A105" s="29"/>
      <c r="B105" t="s">
        <v>63</v>
      </c>
      <c r="C105" s="60"/>
      <c r="D105" s="84">
        <v>9781524872656</v>
      </c>
      <c r="E105" s="43" t="s">
        <v>337</v>
      </c>
      <c r="F105" t="s">
        <v>119</v>
      </c>
      <c r="G105" s="32">
        <v>0</v>
      </c>
      <c r="H105" s="86">
        <v>13.99</v>
      </c>
      <c r="I105" s="30">
        <f t="shared" si="9"/>
        <v>11.66</v>
      </c>
      <c r="J105" s="42">
        <v>32</v>
      </c>
      <c r="K105" s="33">
        <f t="shared" si="8"/>
        <v>0</v>
      </c>
      <c r="L105" s="31">
        <f t="shared" si="10"/>
        <v>5.95</v>
      </c>
    </row>
    <row r="106" spans="1:13" s="27" customFormat="1" ht="18" customHeight="1" x14ac:dyDescent="0.2">
      <c r="A106" s="29"/>
      <c r="B106" t="s">
        <v>61</v>
      </c>
      <c r="C106" s="60"/>
      <c r="D106" s="84">
        <v>9781524872618</v>
      </c>
      <c r="E106" s="43" t="s">
        <v>338</v>
      </c>
      <c r="F106" t="s">
        <v>120</v>
      </c>
      <c r="G106" s="32">
        <v>0</v>
      </c>
      <c r="H106" s="86">
        <v>11.99</v>
      </c>
      <c r="I106" s="30">
        <f t="shared" si="9"/>
        <v>9.99</v>
      </c>
      <c r="J106" s="42">
        <v>40</v>
      </c>
      <c r="K106" s="33">
        <f>G106*L106</f>
        <v>0</v>
      </c>
      <c r="L106" s="31">
        <f t="shared" si="10"/>
        <v>5.09</v>
      </c>
    </row>
    <row r="107" spans="1:13" s="27" customFormat="1" ht="18" customHeight="1" x14ac:dyDescent="0.2">
      <c r="A107" s="29"/>
      <c r="B107" t="s">
        <v>63</v>
      </c>
      <c r="C107" s="60"/>
      <c r="D107" s="84">
        <v>9781524873585</v>
      </c>
      <c r="E107" s="43" t="s">
        <v>339</v>
      </c>
      <c r="F107" t="s">
        <v>121</v>
      </c>
      <c r="G107" s="32">
        <v>0</v>
      </c>
      <c r="H107" s="86">
        <v>13.99</v>
      </c>
      <c r="I107" s="30">
        <f t="shared" si="9"/>
        <v>11.66</v>
      </c>
      <c r="J107" s="42">
        <v>32</v>
      </c>
      <c r="K107" s="33">
        <f t="shared" si="8"/>
        <v>0</v>
      </c>
      <c r="L107" s="31">
        <f t="shared" si="10"/>
        <v>5.95</v>
      </c>
    </row>
    <row r="108" spans="1:13" s="27" customFormat="1" ht="18" customHeight="1" x14ac:dyDescent="0.2">
      <c r="A108" s="29"/>
      <c r="B108" t="s">
        <v>63</v>
      </c>
      <c r="C108" s="60"/>
      <c r="D108" s="84">
        <v>9781524872663</v>
      </c>
      <c r="E108" s="43" t="s">
        <v>340</v>
      </c>
      <c r="F108" t="s">
        <v>122</v>
      </c>
      <c r="G108" s="32">
        <v>0</v>
      </c>
      <c r="H108" s="86">
        <v>13.99</v>
      </c>
      <c r="I108" s="30">
        <f t="shared" si="9"/>
        <v>11.66</v>
      </c>
      <c r="J108" s="42">
        <v>32</v>
      </c>
      <c r="K108" s="33">
        <f t="shared" si="8"/>
        <v>0</v>
      </c>
      <c r="L108" s="31">
        <f t="shared" si="10"/>
        <v>5.95</v>
      </c>
    </row>
    <row r="109" spans="1:13" s="27" customFormat="1" ht="18" customHeight="1" x14ac:dyDescent="0.2">
      <c r="A109" s="29"/>
      <c r="B109" t="s">
        <v>41</v>
      </c>
      <c r="C109" s="60"/>
      <c r="D109" s="84">
        <v>9781524872670</v>
      </c>
      <c r="E109" s="43" t="s">
        <v>341</v>
      </c>
      <c r="F109" t="s">
        <v>123</v>
      </c>
      <c r="G109" s="32">
        <v>0</v>
      </c>
      <c r="H109" s="86">
        <v>9.99</v>
      </c>
      <c r="I109" s="30">
        <f t="shared" si="9"/>
        <v>8.33</v>
      </c>
      <c r="J109" s="42">
        <v>72</v>
      </c>
      <c r="K109" s="33">
        <f t="shared" si="8"/>
        <v>0</v>
      </c>
      <c r="L109" s="31">
        <f t="shared" si="10"/>
        <v>4.25</v>
      </c>
    </row>
    <row r="110" spans="1:13" s="27" customFormat="1" ht="18" customHeight="1" x14ac:dyDescent="0.2">
      <c r="A110" s="29"/>
      <c r="B110" t="s">
        <v>63</v>
      </c>
      <c r="C110" s="60"/>
      <c r="D110" s="84">
        <v>9781524873417</v>
      </c>
      <c r="E110" s="43" t="s">
        <v>342</v>
      </c>
      <c r="F110" t="s">
        <v>124</v>
      </c>
      <c r="G110" s="32">
        <v>0</v>
      </c>
      <c r="H110" s="86">
        <v>13.99</v>
      </c>
      <c r="I110" s="30">
        <f t="shared" si="9"/>
        <v>11.66</v>
      </c>
      <c r="J110" s="42">
        <v>36</v>
      </c>
      <c r="K110" s="33">
        <f t="shared" si="8"/>
        <v>0</v>
      </c>
      <c r="L110" s="31">
        <f t="shared" si="10"/>
        <v>5.95</v>
      </c>
    </row>
    <row r="111" spans="1:13" s="27" customFormat="1" ht="18" customHeight="1" x14ac:dyDescent="0.2">
      <c r="A111" s="29"/>
      <c r="B111" t="s">
        <v>63</v>
      </c>
      <c r="C111" s="60"/>
      <c r="D111" s="84">
        <v>9781524872687</v>
      </c>
      <c r="E111" s="43" t="s">
        <v>343</v>
      </c>
      <c r="F111" t="s">
        <v>125</v>
      </c>
      <c r="G111" s="32">
        <v>0</v>
      </c>
      <c r="H111" s="86">
        <v>13.99</v>
      </c>
      <c r="I111" s="30">
        <f t="shared" si="9"/>
        <v>11.66</v>
      </c>
      <c r="J111" s="42">
        <v>32</v>
      </c>
      <c r="K111" s="33">
        <f t="shared" si="8"/>
        <v>0</v>
      </c>
      <c r="L111" s="31">
        <f t="shared" si="10"/>
        <v>5.95</v>
      </c>
    </row>
    <row r="112" spans="1:13" s="27" customFormat="1" ht="18" customHeight="1" x14ac:dyDescent="0.2">
      <c r="A112" s="29"/>
      <c r="B112" t="s">
        <v>63</v>
      </c>
      <c r="C112" s="60"/>
      <c r="D112" s="84">
        <v>9781524875251</v>
      </c>
      <c r="E112" s="43" t="s">
        <v>344</v>
      </c>
      <c r="F112" t="s">
        <v>126</v>
      </c>
      <c r="G112" s="32">
        <v>0</v>
      </c>
      <c r="H112" s="86">
        <v>16.989999999999998</v>
      </c>
      <c r="I112" s="30">
        <f t="shared" si="9"/>
        <v>14.16</v>
      </c>
      <c r="J112" s="42">
        <v>28</v>
      </c>
      <c r="K112" s="33">
        <f t="shared" si="8"/>
        <v>0</v>
      </c>
      <c r="L112" s="31">
        <f t="shared" si="10"/>
        <v>7.22</v>
      </c>
    </row>
    <row r="113" spans="1:12" s="27" customFormat="1" ht="18" customHeight="1" x14ac:dyDescent="0.2">
      <c r="A113" s="29"/>
      <c r="B113" t="s">
        <v>61</v>
      </c>
      <c r="C113" s="60"/>
      <c r="D113" s="84">
        <v>9781524875268</v>
      </c>
      <c r="E113" s="43" t="s">
        <v>345</v>
      </c>
      <c r="F113" t="s">
        <v>127</v>
      </c>
      <c r="G113" s="32">
        <v>0</v>
      </c>
      <c r="H113" s="86">
        <v>11.99</v>
      </c>
      <c r="I113" s="30">
        <f t="shared" si="9"/>
        <v>9.99</v>
      </c>
      <c r="J113" s="42">
        <v>40</v>
      </c>
      <c r="K113" s="33">
        <f t="shared" si="8"/>
        <v>0</v>
      </c>
      <c r="L113" s="31">
        <f t="shared" si="10"/>
        <v>5.09</v>
      </c>
    </row>
    <row r="114" spans="1:12" s="27" customFormat="1" ht="18" customHeight="1" x14ac:dyDescent="0.2">
      <c r="A114" s="29"/>
      <c r="B114" t="s">
        <v>63</v>
      </c>
      <c r="C114" s="60"/>
      <c r="D114" s="84">
        <v>9781524872731</v>
      </c>
      <c r="E114" s="43" t="s">
        <v>346</v>
      </c>
      <c r="F114" t="s">
        <v>128</v>
      </c>
      <c r="G114" s="32">
        <v>0</v>
      </c>
      <c r="H114" s="86">
        <v>13.99</v>
      </c>
      <c r="I114" s="30">
        <f t="shared" si="9"/>
        <v>11.66</v>
      </c>
      <c r="J114" s="42">
        <v>32</v>
      </c>
      <c r="K114" s="33">
        <f t="shared" si="8"/>
        <v>0</v>
      </c>
      <c r="L114" s="31">
        <f t="shared" si="10"/>
        <v>5.95</v>
      </c>
    </row>
    <row r="115" spans="1:12" s="27" customFormat="1" ht="18" customHeight="1" x14ac:dyDescent="0.2">
      <c r="A115" s="29"/>
      <c r="B115" t="s">
        <v>63</v>
      </c>
      <c r="C115" s="60"/>
      <c r="D115" s="84">
        <v>9781524873370</v>
      </c>
      <c r="E115" s="43" t="s">
        <v>347</v>
      </c>
      <c r="F115" t="s">
        <v>129</v>
      </c>
      <c r="G115" s="32">
        <v>0</v>
      </c>
      <c r="H115" s="86">
        <v>16.989999999999998</v>
      </c>
      <c r="I115" s="30">
        <f t="shared" si="9"/>
        <v>14.16</v>
      </c>
      <c r="J115" s="42">
        <v>24</v>
      </c>
      <c r="K115" s="33">
        <f t="shared" si="8"/>
        <v>0</v>
      </c>
      <c r="L115" s="31">
        <f t="shared" si="10"/>
        <v>7.22</v>
      </c>
    </row>
    <row r="116" spans="1:12" s="27" customFormat="1" ht="18" customHeight="1" x14ac:dyDescent="0.2">
      <c r="A116" s="29"/>
      <c r="B116" t="s">
        <v>38</v>
      </c>
      <c r="C116" s="60"/>
      <c r="D116" s="84">
        <v>9781524873394</v>
      </c>
      <c r="E116" s="43" t="s">
        <v>348</v>
      </c>
      <c r="F116" t="s">
        <v>130</v>
      </c>
      <c r="G116" s="32">
        <v>0</v>
      </c>
      <c r="H116" s="86">
        <v>14.99</v>
      </c>
      <c r="I116" s="30">
        <f t="shared" si="9"/>
        <v>12.49</v>
      </c>
      <c r="J116" s="42">
        <v>28</v>
      </c>
      <c r="K116" s="33">
        <f t="shared" si="8"/>
        <v>0</v>
      </c>
      <c r="L116" s="31">
        <f t="shared" si="10"/>
        <v>6.37</v>
      </c>
    </row>
    <row r="117" spans="1:12" s="27" customFormat="1" ht="18" customHeight="1" x14ac:dyDescent="0.2">
      <c r="A117" s="29"/>
      <c r="B117" t="s">
        <v>61</v>
      </c>
      <c r="C117" s="60"/>
      <c r="D117" s="84">
        <v>9781524873387</v>
      </c>
      <c r="E117" s="43" t="s">
        <v>349</v>
      </c>
      <c r="F117" t="s">
        <v>131</v>
      </c>
      <c r="G117" s="32">
        <v>0</v>
      </c>
      <c r="H117" s="86">
        <v>11.99</v>
      </c>
      <c r="I117" s="30">
        <f t="shared" si="9"/>
        <v>9.99</v>
      </c>
      <c r="J117" s="42">
        <v>40</v>
      </c>
      <c r="K117" s="33">
        <f t="shared" si="8"/>
        <v>0</v>
      </c>
      <c r="L117" s="31">
        <f t="shared" si="10"/>
        <v>5.09</v>
      </c>
    </row>
    <row r="118" spans="1:12" s="27" customFormat="1" ht="18" customHeight="1" x14ac:dyDescent="0.2">
      <c r="A118" s="29"/>
      <c r="B118" t="s">
        <v>63</v>
      </c>
      <c r="C118" s="60"/>
      <c r="D118" s="84">
        <v>9781524872748</v>
      </c>
      <c r="E118" s="43" t="s">
        <v>350</v>
      </c>
      <c r="F118" t="s">
        <v>132</v>
      </c>
      <c r="G118" s="32">
        <v>0</v>
      </c>
      <c r="H118" s="86">
        <v>13.99</v>
      </c>
      <c r="I118" s="30">
        <f t="shared" si="9"/>
        <v>11.66</v>
      </c>
      <c r="J118" s="42">
        <v>36</v>
      </c>
      <c r="K118" s="33">
        <f t="shared" si="8"/>
        <v>0</v>
      </c>
      <c r="L118" s="31">
        <f t="shared" si="10"/>
        <v>5.95</v>
      </c>
    </row>
    <row r="119" spans="1:12" s="27" customFormat="1" ht="18" customHeight="1" x14ac:dyDescent="0.2">
      <c r="A119" s="29"/>
      <c r="B119" t="s">
        <v>63</v>
      </c>
      <c r="C119" s="60"/>
      <c r="D119" s="84">
        <v>9781524872755</v>
      </c>
      <c r="E119" s="43" t="s">
        <v>351</v>
      </c>
      <c r="F119" t="s">
        <v>133</v>
      </c>
      <c r="G119" s="32">
        <v>0</v>
      </c>
      <c r="H119" s="86">
        <v>13.99</v>
      </c>
      <c r="I119" s="30">
        <f t="shared" si="9"/>
        <v>11.66</v>
      </c>
      <c r="J119" s="42">
        <v>36</v>
      </c>
      <c r="K119" s="33">
        <f t="shared" si="8"/>
        <v>0</v>
      </c>
      <c r="L119" s="31">
        <f t="shared" si="10"/>
        <v>5.95</v>
      </c>
    </row>
    <row r="120" spans="1:12" s="27" customFormat="1" ht="18" customHeight="1" x14ac:dyDescent="0.2">
      <c r="A120" s="29"/>
      <c r="B120" t="s">
        <v>39</v>
      </c>
      <c r="C120" s="60"/>
      <c r="D120" s="84">
        <v>9781524872335</v>
      </c>
      <c r="E120" s="43" t="s">
        <v>352</v>
      </c>
      <c r="F120" t="s">
        <v>134</v>
      </c>
      <c r="G120" s="32">
        <v>0</v>
      </c>
      <c r="H120" s="86">
        <v>14.99</v>
      </c>
      <c r="I120" s="30">
        <f t="shared" si="9"/>
        <v>12.49</v>
      </c>
      <c r="J120" s="42">
        <v>34</v>
      </c>
      <c r="K120" s="33">
        <f t="shared" ref="K120" si="11">G120*L120</f>
        <v>0</v>
      </c>
      <c r="L120" s="31">
        <f t="shared" si="10"/>
        <v>6.37</v>
      </c>
    </row>
    <row r="121" spans="1:12" s="27" customFormat="1" ht="18" customHeight="1" x14ac:dyDescent="0.2">
      <c r="A121" s="29"/>
      <c r="B121" t="s">
        <v>38</v>
      </c>
      <c r="C121" s="60"/>
      <c r="D121" s="84">
        <v>9781524872762</v>
      </c>
      <c r="E121" s="43" t="s">
        <v>353</v>
      </c>
      <c r="F121" t="s">
        <v>135</v>
      </c>
      <c r="G121" s="32">
        <v>0</v>
      </c>
      <c r="H121" s="86">
        <v>14.99</v>
      </c>
      <c r="I121" s="30">
        <f t="shared" si="9"/>
        <v>12.49</v>
      </c>
      <c r="J121" s="42">
        <v>40</v>
      </c>
      <c r="K121" s="33">
        <f t="shared" ref="K121:K125" si="12">G121*L121</f>
        <v>0</v>
      </c>
      <c r="L121" s="31">
        <f t="shared" si="10"/>
        <v>6.37</v>
      </c>
    </row>
    <row r="122" spans="1:12" s="27" customFormat="1" ht="18" customHeight="1" x14ac:dyDescent="0.2">
      <c r="A122" s="29"/>
      <c r="B122" t="s">
        <v>63</v>
      </c>
      <c r="C122" s="60"/>
      <c r="D122" s="84">
        <v>9781524874056</v>
      </c>
      <c r="E122" s="43" t="s">
        <v>354</v>
      </c>
      <c r="F122" t="s">
        <v>136</v>
      </c>
      <c r="G122" s="32">
        <v>0</v>
      </c>
      <c r="H122" s="86">
        <v>13.99</v>
      </c>
      <c r="I122" s="30">
        <f t="shared" si="9"/>
        <v>11.66</v>
      </c>
      <c r="J122" s="42">
        <v>36</v>
      </c>
      <c r="K122" s="33">
        <f t="shared" si="12"/>
        <v>0</v>
      </c>
      <c r="L122" s="31">
        <f t="shared" si="10"/>
        <v>5.95</v>
      </c>
    </row>
    <row r="123" spans="1:12" s="27" customFormat="1" ht="18" customHeight="1" x14ac:dyDescent="0.2">
      <c r="A123" s="29"/>
      <c r="B123" t="s">
        <v>63</v>
      </c>
      <c r="C123" s="60"/>
      <c r="D123" s="84">
        <v>9781524874063</v>
      </c>
      <c r="E123" s="43" t="s">
        <v>355</v>
      </c>
      <c r="F123" t="s">
        <v>137</v>
      </c>
      <c r="G123" s="32">
        <v>0</v>
      </c>
      <c r="H123" s="86">
        <v>13.99</v>
      </c>
      <c r="I123" s="30">
        <f t="shared" si="9"/>
        <v>11.66</v>
      </c>
      <c r="J123" s="42">
        <v>36</v>
      </c>
      <c r="K123" s="33">
        <f t="shared" si="12"/>
        <v>0</v>
      </c>
      <c r="L123" s="31">
        <f t="shared" si="10"/>
        <v>5.95</v>
      </c>
    </row>
    <row r="124" spans="1:12" s="27" customFormat="1" ht="18" customHeight="1" x14ac:dyDescent="0.2">
      <c r="A124" s="29"/>
      <c r="B124" t="s">
        <v>63</v>
      </c>
      <c r="C124" s="60"/>
      <c r="D124" s="84">
        <v>9781524871079</v>
      </c>
      <c r="E124" s="43" t="s">
        <v>356</v>
      </c>
      <c r="F124" t="s">
        <v>138</v>
      </c>
      <c r="G124" s="32">
        <v>0</v>
      </c>
      <c r="H124" s="86">
        <v>13.99</v>
      </c>
      <c r="I124" s="30">
        <f t="shared" si="9"/>
        <v>11.66</v>
      </c>
      <c r="J124" s="42">
        <v>32</v>
      </c>
      <c r="K124" s="33">
        <f t="shared" si="12"/>
        <v>0</v>
      </c>
      <c r="L124" s="31">
        <f t="shared" si="10"/>
        <v>5.95</v>
      </c>
    </row>
    <row r="125" spans="1:12" s="27" customFormat="1" ht="18" customHeight="1" x14ac:dyDescent="0.2">
      <c r="A125" s="29"/>
      <c r="B125" t="s">
        <v>63</v>
      </c>
      <c r="C125" s="60"/>
      <c r="D125" s="84">
        <v>9781524872779</v>
      </c>
      <c r="E125" s="43" t="s">
        <v>357</v>
      </c>
      <c r="F125" t="s">
        <v>139</v>
      </c>
      <c r="G125" s="32">
        <v>0</v>
      </c>
      <c r="H125" s="86">
        <v>13.99</v>
      </c>
      <c r="I125" s="30">
        <f t="shared" si="9"/>
        <v>11.66</v>
      </c>
      <c r="J125" s="42">
        <v>36</v>
      </c>
      <c r="K125" s="33">
        <f t="shared" si="12"/>
        <v>0</v>
      </c>
      <c r="L125" s="31">
        <f t="shared" si="10"/>
        <v>5.95</v>
      </c>
    </row>
    <row r="126" spans="1:12" s="27" customFormat="1" ht="18" customHeight="1" x14ac:dyDescent="0.2">
      <c r="A126" s="29"/>
      <c r="B126" t="s">
        <v>63</v>
      </c>
      <c r="C126" s="60"/>
      <c r="D126" s="84">
        <v>9781524872809</v>
      </c>
      <c r="E126" s="43" t="s">
        <v>358</v>
      </c>
      <c r="F126" t="s">
        <v>140</v>
      </c>
      <c r="G126" s="32">
        <v>0</v>
      </c>
      <c r="H126" s="86">
        <v>13.99</v>
      </c>
      <c r="I126" s="30">
        <f t="shared" si="9"/>
        <v>11.66</v>
      </c>
      <c r="J126" s="42">
        <v>32</v>
      </c>
      <c r="K126" s="33">
        <f t="shared" ref="K126:K189" si="13">G126*L126</f>
        <v>0</v>
      </c>
      <c r="L126" s="31">
        <f t="shared" si="10"/>
        <v>5.95</v>
      </c>
    </row>
    <row r="127" spans="1:12" s="27" customFormat="1" ht="16" x14ac:dyDescent="0.2">
      <c r="A127" s="29"/>
      <c r="B127" t="s">
        <v>62</v>
      </c>
      <c r="C127" s="60"/>
      <c r="D127" s="84">
        <v>9781524872816</v>
      </c>
      <c r="E127" s="43" t="s">
        <v>359</v>
      </c>
      <c r="F127" t="s">
        <v>141</v>
      </c>
      <c r="G127" s="32">
        <v>0</v>
      </c>
      <c r="H127" s="86">
        <v>7.99</v>
      </c>
      <c r="I127" s="30">
        <f t="shared" si="9"/>
        <v>6.66</v>
      </c>
      <c r="J127" s="42">
        <v>112</v>
      </c>
      <c r="K127" s="33">
        <f t="shared" si="13"/>
        <v>0</v>
      </c>
      <c r="L127" s="31">
        <f t="shared" si="10"/>
        <v>3.4</v>
      </c>
    </row>
    <row r="128" spans="1:12" s="27" customFormat="1" ht="18" customHeight="1" x14ac:dyDescent="0.2">
      <c r="A128" s="29"/>
      <c r="B128" t="s">
        <v>61</v>
      </c>
      <c r="C128" s="60"/>
      <c r="D128" s="84">
        <v>9781524872793</v>
      </c>
      <c r="E128" s="43" t="s">
        <v>360</v>
      </c>
      <c r="F128" t="s">
        <v>142</v>
      </c>
      <c r="G128" s="32">
        <v>0</v>
      </c>
      <c r="H128" s="86">
        <v>11.99</v>
      </c>
      <c r="I128" s="30">
        <f t="shared" si="9"/>
        <v>9.99</v>
      </c>
      <c r="J128" s="42">
        <v>40</v>
      </c>
      <c r="K128" s="33">
        <f t="shared" si="13"/>
        <v>0</v>
      </c>
      <c r="L128" s="31">
        <f t="shared" si="10"/>
        <v>5.09</v>
      </c>
    </row>
    <row r="129" spans="1:12" s="27" customFormat="1" ht="18" customHeight="1" x14ac:dyDescent="0.2">
      <c r="A129" s="29"/>
      <c r="B129" t="s">
        <v>63</v>
      </c>
      <c r="C129" s="60"/>
      <c r="D129" s="84">
        <v>9781524872786</v>
      </c>
      <c r="E129" s="43" t="s">
        <v>361</v>
      </c>
      <c r="F129" t="s">
        <v>143</v>
      </c>
      <c r="G129" s="32">
        <v>0</v>
      </c>
      <c r="H129" s="86">
        <v>13.99</v>
      </c>
      <c r="I129" s="30">
        <f t="shared" si="9"/>
        <v>11.66</v>
      </c>
      <c r="J129" s="42">
        <v>36</v>
      </c>
      <c r="K129" s="33">
        <f t="shared" si="13"/>
        <v>0</v>
      </c>
      <c r="L129" s="31">
        <f t="shared" si="10"/>
        <v>5.95</v>
      </c>
    </row>
    <row r="130" spans="1:12" s="27" customFormat="1" ht="18" customHeight="1" x14ac:dyDescent="0.2">
      <c r="A130" s="29"/>
      <c r="B130" t="s">
        <v>63</v>
      </c>
      <c r="C130" s="60"/>
      <c r="D130" s="84">
        <v>9781524872823</v>
      </c>
      <c r="E130" s="43" t="s">
        <v>362</v>
      </c>
      <c r="F130" t="s">
        <v>144</v>
      </c>
      <c r="G130" s="32">
        <v>0</v>
      </c>
      <c r="H130" s="86">
        <v>13.99</v>
      </c>
      <c r="I130" s="30">
        <f t="shared" si="9"/>
        <v>11.66</v>
      </c>
      <c r="J130" s="42">
        <v>36</v>
      </c>
      <c r="K130" s="33">
        <f t="shared" si="13"/>
        <v>0</v>
      </c>
      <c r="L130" s="31">
        <f t="shared" si="10"/>
        <v>5.95</v>
      </c>
    </row>
    <row r="131" spans="1:12" s="27" customFormat="1" ht="18" customHeight="1" x14ac:dyDescent="0.2">
      <c r="A131" s="29"/>
      <c r="B131" t="s">
        <v>63</v>
      </c>
      <c r="C131" s="60"/>
      <c r="D131" s="84">
        <v>9781524872830</v>
      </c>
      <c r="E131" s="43" t="s">
        <v>363</v>
      </c>
      <c r="F131" t="s">
        <v>145</v>
      </c>
      <c r="G131" s="32">
        <v>0</v>
      </c>
      <c r="H131" s="86">
        <v>13.99</v>
      </c>
      <c r="I131" s="30">
        <f t="shared" si="9"/>
        <v>11.66</v>
      </c>
      <c r="J131" s="42">
        <v>36</v>
      </c>
      <c r="K131" s="33">
        <f t="shared" si="13"/>
        <v>0</v>
      </c>
      <c r="L131" s="31">
        <f t="shared" si="10"/>
        <v>5.95</v>
      </c>
    </row>
    <row r="132" spans="1:12" s="27" customFormat="1" ht="18" customHeight="1" x14ac:dyDescent="0.2">
      <c r="A132" s="29"/>
      <c r="B132" t="s">
        <v>38</v>
      </c>
      <c r="C132" s="60"/>
      <c r="D132" s="84">
        <v>9781524873455</v>
      </c>
      <c r="E132" s="43" t="s">
        <v>364</v>
      </c>
      <c r="F132" t="s">
        <v>146</v>
      </c>
      <c r="G132" s="32">
        <v>0</v>
      </c>
      <c r="H132" s="86">
        <v>17.989999999999998</v>
      </c>
      <c r="I132" s="30">
        <f t="shared" si="9"/>
        <v>14.99</v>
      </c>
      <c r="J132" s="42">
        <v>32</v>
      </c>
      <c r="K132" s="33">
        <f t="shared" si="13"/>
        <v>0</v>
      </c>
      <c r="L132" s="31">
        <f t="shared" si="10"/>
        <v>7.64</v>
      </c>
    </row>
    <row r="133" spans="1:12" s="27" customFormat="1" ht="18" customHeight="1" x14ac:dyDescent="0.2">
      <c r="A133" s="29"/>
      <c r="B133" t="s">
        <v>61</v>
      </c>
      <c r="C133" s="60"/>
      <c r="D133" s="84">
        <v>9781524873462</v>
      </c>
      <c r="E133" s="43" t="s">
        <v>365</v>
      </c>
      <c r="F133" t="s">
        <v>147</v>
      </c>
      <c r="G133" s="32">
        <v>0</v>
      </c>
      <c r="H133" s="86">
        <v>13.99</v>
      </c>
      <c r="I133" s="30">
        <f t="shared" si="9"/>
        <v>11.66</v>
      </c>
      <c r="J133" s="42">
        <v>40</v>
      </c>
      <c r="K133" s="33">
        <f t="shared" si="13"/>
        <v>0</v>
      </c>
      <c r="L133" s="31">
        <f t="shared" si="10"/>
        <v>5.95</v>
      </c>
    </row>
    <row r="134" spans="1:12" s="27" customFormat="1" ht="18" customHeight="1" x14ac:dyDescent="0.2">
      <c r="A134" s="29"/>
      <c r="B134" t="s">
        <v>61</v>
      </c>
      <c r="C134" s="60"/>
      <c r="D134" s="84">
        <v>9781524872359</v>
      </c>
      <c r="E134" s="43" t="s">
        <v>366</v>
      </c>
      <c r="F134" t="s">
        <v>148</v>
      </c>
      <c r="G134" s="32">
        <v>0</v>
      </c>
      <c r="H134" s="86">
        <v>11.99</v>
      </c>
      <c r="I134" s="30">
        <f t="shared" si="9"/>
        <v>9.99</v>
      </c>
      <c r="J134" s="42">
        <v>40</v>
      </c>
      <c r="K134" s="33">
        <f t="shared" si="13"/>
        <v>0</v>
      </c>
      <c r="L134" s="31">
        <f t="shared" si="10"/>
        <v>5.09</v>
      </c>
    </row>
    <row r="135" spans="1:12" s="27" customFormat="1" ht="18" customHeight="1" x14ac:dyDescent="0.2">
      <c r="A135" s="29"/>
      <c r="B135" t="s">
        <v>38</v>
      </c>
      <c r="C135" s="60"/>
      <c r="D135" s="84">
        <v>9781524873592</v>
      </c>
      <c r="E135" s="43" t="s">
        <v>367</v>
      </c>
      <c r="F135" t="s">
        <v>149</v>
      </c>
      <c r="G135" s="32">
        <v>0</v>
      </c>
      <c r="H135" s="86">
        <v>14.99</v>
      </c>
      <c r="I135" s="30">
        <f t="shared" si="9"/>
        <v>12.49</v>
      </c>
      <c r="J135" s="42">
        <v>20</v>
      </c>
      <c r="K135" s="33">
        <f t="shared" si="13"/>
        <v>0</v>
      </c>
      <c r="L135" s="31">
        <f t="shared" si="10"/>
        <v>6.37</v>
      </c>
    </row>
    <row r="136" spans="1:12" s="27" customFormat="1" ht="18" customHeight="1" x14ac:dyDescent="0.2">
      <c r="A136" s="29"/>
      <c r="B136" t="s">
        <v>63</v>
      </c>
      <c r="C136" s="60"/>
      <c r="D136" s="84">
        <v>9781524873608</v>
      </c>
      <c r="E136" s="43" t="s">
        <v>368</v>
      </c>
      <c r="F136" t="s">
        <v>150</v>
      </c>
      <c r="G136" s="32">
        <v>0</v>
      </c>
      <c r="H136" s="86">
        <v>13.99</v>
      </c>
      <c r="I136" s="30">
        <f t="shared" si="9"/>
        <v>11.66</v>
      </c>
      <c r="J136" s="42">
        <v>36</v>
      </c>
      <c r="K136" s="33">
        <f t="shared" si="13"/>
        <v>0</v>
      </c>
      <c r="L136" s="31">
        <f t="shared" si="10"/>
        <v>5.95</v>
      </c>
    </row>
    <row r="137" spans="1:12" s="27" customFormat="1" ht="18" customHeight="1" x14ac:dyDescent="0.2">
      <c r="A137" s="29"/>
      <c r="B137" t="s">
        <v>61</v>
      </c>
      <c r="C137" s="60"/>
      <c r="D137" s="84">
        <v>9781524873660</v>
      </c>
      <c r="E137" s="43" t="s">
        <v>369</v>
      </c>
      <c r="F137" t="s">
        <v>151</v>
      </c>
      <c r="G137" s="32">
        <v>0</v>
      </c>
      <c r="H137" s="86">
        <v>11.99</v>
      </c>
      <c r="I137" s="30">
        <f t="shared" si="9"/>
        <v>9.99</v>
      </c>
      <c r="J137" s="42">
        <v>40</v>
      </c>
      <c r="K137" s="33">
        <f t="shared" si="13"/>
        <v>0</v>
      </c>
      <c r="L137" s="31">
        <f t="shared" si="10"/>
        <v>5.09</v>
      </c>
    </row>
    <row r="138" spans="1:12" s="27" customFormat="1" ht="18" customHeight="1" x14ac:dyDescent="0.2">
      <c r="A138" s="29"/>
      <c r="B138" t="s">
        <v>38</v>
      </c>
      <c r="C138" s="60"/>
      <c r="D138" s="84">
        <v>9781524873356</v>
      </c>
      <c r="E138" s="43" t="s">
        <v>370</v>
      </c>
      <c r="F138" t="s">
        <v>152</v>
      </c>
      <c r="G138" s="32">
        <v>0</v>
      </c>
      <c r="H138" s="86">
        <v>14.99</v>
      </c>
      <c r="I138" s="30">
        <f t="shared" si="9"/>
        <v>12.49</v>
      </c>
      <c r="J138" s="42">
        <v>28</v>
      </c>
      <c r="K138" s="33">
        <f t="shared" si="13"/>
        <v>0</v>
      </c>
      <c r="L138" s="31">
        <f t="shared" si="10"/>
        <v>6.37</v>
      </c>
    </row>
    <row r="139" spans="1:12" s="27" customFormat="1" ht="18" customHeight="1" x14ac:dyDescent="0.2">
      <c r="A139" s="29"/>
      <c r="B139" t="s">
        <v>63</v>
      </c>
      <c r="C139" s="60"/>
      <c r="D139" s="84">
        <v>9781524873349</v>
      </c>
      <c r="E139" s="43" t="s">
        <v>371</v>
      </c>
      <c r="F139" t="s">
        <v>153</v>
      </c>
      <c r="G139" s="32">
        <v>0</v>
      </c>
      <c r="H139" s="86">
        <v>13.99</v>
      </c>
      <c r="I139" s="30">
        <f t="shared" si="9"/>
        <v>11.66</v>
      </c>
      <c r="J139" s="42">
        <v>32</v>
      </c>
      <c r="K139" s="33">
        <f t="shared" si="13"/>
        <v>0</v>
      </c>
      <c r="L139" s="31">
        <f t="shared" si="10"/>
        <v>5.95</v>
      </c>
    </row>
    <row r="140" spans="1:12" s="27" customFormat="1" ht="18" customHeight="1" x14ac:dyDescent="0.2">
      <c r="A140" s="29"/>
      <c r="B140" t="s">
        <v>61</v>
      </c>
      <c r="C140" s="60"/>
      <c r="D140" s="84">
        <v>9781524873363</v>
      </c>
      <c r="E140" s="43" t="s">
        <v>372</v>
      </c>
      <c r="F140" t="s">
        <v>154</v>
      </c>
      <c r="G140" s="32">
        <v>0</v>
      </c>
      <c r="H140" s="86">
        <v>11.99</v>
      </c>
      <c r="I140" s="30">
        <f t="shared" si="9"/>
        <v>9.99</v>
      </c>
      <c r="J140" s="42">
        <v>40</v>
      </c>
      <c r="K140" s="33">
        <f t="shared" si="13"/>
        <v>0</v>
      </c>
      <c r="L140" s="31">
        <f t="shared" si="10"/>
        <v>5.09</v>
      </c>
    </row>
    <row r="141" spans="1:12" s="27" customFormat="1" ht="18" customHeight="1" x14ac:dyDescent="0.2">
      <c r="A141" s="29"/>
      <c r="B141" t="s">
        <v>61</v>
      </c>
      <c r="C141" s="60"/>
      <c r="D141" s="84">
        <v>9781524872847</v>
      </c>
      <c r="E141" s="43" t="s">
        <v>373</v>
      </c>
      <c r="F141" t="s">
        <v>155</v>
      </c>
      <c r="G141" s="32">
        <v>0</v>
      </c>
      <c r="H141" s="86">
        <v>11.99</v>
      </c>
      <c r="I141" s="30">
        <f t="shared" si="9"/>
        <v>9.99</v>
      </c>
      <c r="J141" s="42">
        <v>40</v>
      </c>
      <c r="K141" s="33">
        <f t="shared" si="13"/>
        <v>0</v>
      </c>
      <c r="L141" s="31">
        <f t="shared" si="10"/>
        <v>5.09</v>
      </c>
    </row>
    <row r="142" spans="1:12" s="27" customFormat="1" ht="18" customHeight="1" x14ac:dyDescent="0.2">
      <c r="A142" s="29"/>
      <c r="B142" t="s">
        <v>38</v>
      </c>
      <c r="C142" s="60"/>
      <c r="D142" s="84">
        <v>9781524875886</v>
      </c>
      <c r="E142" s="43" t="s">
        <v>374</v>
      </c>
      <c r="F142" t="s">
        <v>505</v>
      </c>
      <c r="G142" s="32">
        <v>0</v>
      </c>
      <c r="H142" s="86">
        <v>15.99</v>
      </c>
      <c r="I142" s="30">
        <f t="shared" si="9"/>
        <v>13.33</v>
      </c>
      <c r="J142" s="42">
        <v>30</v>
      </c>
      <c r="K142" s="33">
        <f t="shared" si="13"/>
        <v>0</v>
      </c>
      <c r="L142" s="31">
        <f t="shared" si="10"/>
        <v>6.8</v>
      </c>
    </row>
    <row r="143" spans="1:12" s="27" customFormat="1" ht="18" customHeight="1" x14ac:dyDescent="0.2">
      <c r="A143" s="29"/>
      <c r="B143" t="s">
        <v>61</v>
      </c>
      <c r="C143" s="60"/>
      <c r="D143" s="84">
        <v>9781524875879</v>
      </c>
      <c r="E143" s="43" t="s">
        <v>375</v>
      </c>
      <c r="F143" t="s">
        <v>506</v>
      </c>
      <c r="G143" s="32">
        <v>0</v>
      </c>
      <c r="H143" s="86">
        <v>13.99</v>
      </c>
      <c r="I143" s="30">
        <f t="shared" ref="I143:I183" si="14">H143/120*100</f>
        <v>11.66</v>
      </c>
      <c r="J143" s="42">
        <v>20</v>
      </c>
      <c r="K143" s="33">
        <f t="shared" si="13"/>
        <v>0</v>
      </c>
      <c r="L143" s="31">
        <f t="shared" si="10"/>
        <v>5.95</v>
      </c>
    </row>
    <row r="144" spans="1:12" s="27" customFormat="1" ht="18" customHeight="1" x14ac:dyDescent="0.2">
      <c r="A144" s="29"/>
      <c r="B144" t="s">
        <v>39</v>
      </c>
      <c r="C144" s="60"/>
      <c r="D144" s="84">
        <v>9781524872342</v>
      </c>
      <c r="E144" s="43" t="s">
        <v>376</v>
      </c>
      <c r="F144" t="s">
        <v>156</v>
      </c>
      <c r="G144" s="32">
        <v>0</v>
      </c>
      <c r="H144" s="86">
        <v>14.99</v>
      </c>
      <c r="I144" s="30">
        <f t="shared" si="14"/>
        <v>12.49</v>
      </c>
      <c r="J144" s="42">
        <v>34</v>
      </c>
      <c r="K144" s="33">
        <f t="shared" si="13"/>
        <v>0</v>
      </c>
      <c r="L144" s="31">
        <f t="shared" si="10"/>
        <v>6.37</v>
      </c>
    </row>
    <row r="145" spans="1:12" s="27" customFormat="1" ht="18" customHeight="1" x14ac:dyDescent="0.2">
      <c r="A145" s="29"/>
      <c r="B145" t="s">
        <v>63</v>
      </c>
      <c r="C145" s="60"/>
      <c r="D145" s="84">
        <v>9781524872854</v>
      </c>
      <c r="E145" s="43" t="s">
        <v>377</v>
      </c>
      <c r="F145" t="s">
        <v>157</v>
      </c>
      <c r="G145" s="32">
        <v>0</v>
      </c>
      <c r="H145" s="86">
        <v>13.99</v>
      </c>
      <c r="I145" s="30">
        <f t="shared" si="14"/>
        <v>11.66</v>
      </c>
      <c r="J145" s="42">
        <v>36</v>
      </c>
      <c r="K145" s="33">
        <f t="shared" si="13"/>
        <v>0</v>
      </c>
      <c r="L145" s="31">
        <f t="shared" si="10"/>
        <v>5.95</v>
      </c>
    </row>
    <row r="146" spans="1:12" s="27" customFormat="1" ht="18" customHeight="1" x14ac:dyDescent="0.2">
      <c r="A146" s="29"/>
      <c r="B146" t="s">
        <v>63</v>
      </c>
      <c r="C146" s="60"/>
      <c r="D146" s="84">
        <v>9781524872861</v>
      </c>
      <c r="E146" s="43" t="s">
        <v>378</v>
      </c>
      <c r="F146" t="s">
        <v>158</v>
      </c>
      <c r="G146" s="32">
        <v>0</v>
      </c>
      <c r="H146" s="86">
        <v>13.99</v>
      </c>
      <c r="I146" s="30">
        <f t="shared" si="14"/>
        <v>11.66</v>
      </c>
      <c r="J146" s="42">
        <v>36</v>
      </c>
      <c r="K146" s="33">
        <f t="shared" si="13"/>
        <v>0</v>
      </c>
      <c r="L146" s="31">
        <f t="shared" si="10"/>
        <v>5.95</v>
      </c>
    </row>
    <row r="147" spans="1:12" s="27" customFormat="1" ht="18" customHeight="1" x14ac:dyDescent="0.2">
      <c r="A147" s="29"/>
      <c r="B147" t="s">
        <v>38</v>
      </c>
      <c r="C147" s="60"/>
      <c r="D147" s="84">
        <v>9781524872328</v>
      </c>
      <c r="E147" s="43" t="s">
        <v>379</v>
      </c>
      <c r="F147" t="s">
        <v>159</v>
      </c>
      <c r="G147" s="32">
        <v>0</v>
      </c>
      <c r="H147" s="86">
        <v>14.99</v>
      </c>
      <c r="I147" s="30">
        <f>H147/120*100</f>
        <v>12.49</v>
      </c>
      <c r="J147" s="42">
        <v>32</v>
      </c>
      <c r="K147" s="33">
        <f>G147*L147</f>
        <v>0</v>
      </c>
      <c r="L147" s="31">
        <f t="shared" si="10"/>
        <v>6.37</v>
      </c>
    </row>
    <row r="148" spans="1:12" s="27" customFormat="1" ht="18" customHeight="1" x14ac:dyDescent="0.2">
      <c r="A148" s="29"/>
      <c r="B148" t="s">
        <v>63</v>
      </c>
      <c r="C148" s="60"/>
      <c r="D148" s="84">
        <v>9781524872502</v>
      </c>
      <c r="E148" s="43" t="s">
        <v>380</v>
      </c>
      <c r="F148" t="s">
        <v>160</v>
      </c>
      <c r="G148" s="32">
        <v>0</v>
      </c>
      <c r="H148" s="86">
        <v>13.99</v>
      </c>
      <c r="I148" s="30">
        <f t="shared" si="14"/>
        <v>11.66</v>
      </c>
      <c r="J148" s="42">
        <v>32</v>
      </c>
      <c r="K148" s="33">
        <f t="shared" si="13"/>
        <v>0</v>
      </c>
      <c r="L148" s="31">
        <f t="shared" si="10"/>
        <v>5.95</v>
      </c>
    </row>
    <row r="149" spans="1:12" s="27" customFormat="1" ht="18" customHeight="1" x14ac:dyDescent="0.2">
      <c r="A149" s="29"/>
      <c r="B149" t="s">
        <v>39</v>
      </c>
      <c r="C149" s="60"/>
      <c r="D149" s="84">
        <v>9781524872274</v>
      </c>
      <c r="E149" s="43" t="s">
        <v>381</v>
      </c>
      <c r="F149" t="s">
        <v>161</v>
      </c>
      <c r="G149" s="32">
        <v>0</v>
      </c>
      <c r="H149" s="86">
        <v>14.99</v>
      </c>
      <c r="I149" s="30">
        <f t="shared" si="14"/>
        <v>12.49</v>
      </c>
      <c r="J149" s="42">
        <v>34</v>
      </c>
      <c r="K149" s="33">
        <f t="shared" si="13"/>
        <v>0</v>
      </c>
      <c r="L149" s="31">
        <f>I149-(I149*$G$27)</f>
        <v>6.37</v>
      </c>
    </row>
    <row r="150" spans="1:12" s="27" customFormat="1" ht="18" customHeight="1" x14ac:dyDescent="0.2">
      <c r="A150" s="29"/>
      <c r="B150" t="s">
        <v>63</v>
      </c>
      <c r="C150" s="60"/>
      <c r="D150" s="84">
        <v>9781524872908</v>
      </c>
      <c r="E150" s="43" t="s">
        <v>382</v>
      </c>
      <c r="F150" t="s">
        <v>162</v>
      </c>
      <c r="G150" s="32">
        <v>0</v>
      </c>
      <c r="H150" s="86">
        <v>13.99</v>
      </c>
      <c r="I150" s="30">
        <f>H150/120*100</f>
        <v>11.66</v>
      </c>
      <c r="J150" s="42">
        <v>36</v>
      </c>
      <c r="K150" s="33">
        <f>G150*L150</f>
        <v>0</v>
      </c>
      <c r="L150" s="31">
        <f>I150-(I150*$G$27)</f>
        <v>5.95</v>
      </c>
    </row>
    <row r="151" spans="1:12" s="27" customFormat="1" ht="18" customHeight="1" x14ac:dyDescent="0.2">
      <c r="A151" s="29"/>
      <c r="B151" t="s">
        <v>63</v>
      </c>
      <c r="C151" s="60"/>
      <c r="D151" s="84">
        <v>9781524873745</v>
      </c>
      <c r="E151" s="43" t="s">
        <v>383</v>
      </c>
      <c r="F151" t="s">
        <v>163</v>
      </c>
      <c r="G151" s="32">
        <v>0</v>
      </c>
      <c r="H151" s="86">
        <v>13.99</v>
      </c>
      <c r="I151" s="30">
        <f t="shared" si="14"/>
        <v>11.66</v>
      </c>
      <c r="J151" s="42">
        <v>36</v>
      </c>
      <c r="K151" s="33">
        <f t="shared" si="13"/>
        <v>0</v>
      </c>
      <c r="L151" s="31">
        <f t="shared" si="10"/>
        <v>5.95</v>
      </c>
    </row>
    <row r="152" spans="1:12" s="27" customFormat="1" ht="18" customHeight="1" x14ac:dyDescent="0.2">
      <c r="A152" s="29"/>
      <c r="B152" t="s">
        <v>63</v>
      </c>
      <c r="C152" s="60"/>
      <c r="D152" s="84">
        <v>9781524874117</v>
      </c>
      <c r="E152" s="43" t="s">
        <v>384</v>
      </c>
      <c r="F152" t="s">
        <v>164</v>
      </c>
      <c r="G152" s="32">
        <v>0</v>
      </c>
      <c r="H152" s="86">
        <v>13.99</v>
      </c>
      <c r="I152" s="30">
        <f t="shared" si="14"/>
        <v>11.66</v>
      </c>
      <c r="J152" s="42">
        <v>36</v>
      </c>
      <c r="K152" s="33">
        <f t="shared" si="13"/>
        <v>0</v>
      </c>
      <c r="L152" s="31">
        <f t="shared" si="10"/>
        <v>5.95</v>
      </c>
    </row>
    <row r="153" spans="1:12" s="27" customFormat="1" ht="18" customHeight="1" x14ac:dyDescent="0.2">
      <c r="A153" s="29"/>
      <c r="B153" t="s">
        <v>61</v>
      </c>
      <c r="C153" s="60"/>
      <c r="D153" s="84">
        <v>9781524874148</v>
      </c>
      <c r="E153" s="43" t="s">
        <v>385</v>
      </c>
      <c r="F153" t="s">
        <v>165</v>
      </c>
      <c r="G153" s="32">
        <v>0</v>
      </c>
      <c r="H153" s="86">
        <v>13.99</v>
      </c>
      <c r="I153" s="30">
        <f t="shared" si="14"/>
        <v>11.66</v>
      </c>
      <c r="J153" s="42">
        <v>34</v>
      </c>
      <c r="K153" s="33">
        <f t="shared" si="13"/>
        <v>0</v>
      </c>
      <c r="L153" s="31">
        <f t="shared" si="10"/>
        <v>5.95</v>
      </c>
    </row>
    <row r="154" spans="1:12" s="27" customFormat="1" ht="18" customHeight="1" x14ac:dyDescent="0.2">
      <c r="A154" s="29"/>
      <c r="B154" t="s">
        <v>38</v>
      </c>
      <c r="C154" s="60"/>
      <c r="D154" s="84">
        <v>9781524874131</v>
      </c>
      <c r="E154" s="43" t="s">
        <v>386</v>
      </c>
      <c r="F154" t="s">
        <v>166</v>
      </c>
      <c r="G154" s="32">
        <v>0</v>
      </c>
      <c r="H154" s="86">
        <v>14.99</v>
      </c>
      <c r="I154" s="30">
        <f t="shared" si="14"/>
        <v>12.49</v>
      </c>
      <c r="J154" s="42">
        <v>28</v>
      </c>
      <c r="K154" s="33">
        <f t="shared" si="13"/>
        <v>0</v>
      </c>
      <c r="L154" s="31">
        <f t="shared" si="10"/>
        <v>6.37</v>
      </c>
    </row>
    <row r="155" spans="1:12" s="27" customFormat="1" ht="18" customHeight="1" x14ac:dyDescent="0.2">
      <c r="A155" s="29"/>
      <c r="B155" t="s">
        <v>63</v>
      </c>
      <c r="C155" s="60"/>
      <c r="D155" s="84">
        <v>9781524874155</v>
      </c>
      <c r="E155" s="43" t="s">
        <v>387</v>
      </c>
      <c r="F155" t="s">
        <v>167</v>
      </c>
      <c r="G155" s="32">
        <v>0</v>
      </c>
      <c r="H155" s="86">
        <v>13.99</v>
      </c>
      <c r="I155" s="30">
        <f t="shared" si="14"/>
        <v>11.66</v>
      </c>
      <c r="J155" s="42">
        <v>24</v>
      </c>
      <c r="K155" s="33">
        <f t="shared" si="13"/>
        <v>0</v>
      </c>
      <c r="L155" s="31">
        <f t="shared" si="10"/>
        <v>5.95</v>
      </c>
    </row>
    <row r="156" spans="1:12" s="27" customFormat="1" ht="18" customHeight="1" x14ac:dyDescent="0.2">
      <c r="A156" s="29"/>
      <c r="B156" t="s">
        <v>39</v>
      </c>
      <c r="C156" s="60"/>
      <c r="D156" s="84">
        <v>9781524874124</v>
      </c>
      <c r="E156" s="43" t="s">
        <v>388</v>
      </c>
      <c r="F156" t="s">
        <v>168</v>
      </c>
      <c r="G156" s="32">
        <v>0</v>
      </c>
      <c r="H156" s="86">
        <v>13.99</v>
      </c>
      <c r="I156" s="30">
        <f t="shared" si="14"/>
        <v>11.66</v>
      </c>
      <c r="J156" s="42">
        <v>40</v>
      </c>
      <c r="K156" s="33">
        <f t="shared" si="13"/>
        <v>0</v>
      </c>
      <c r="L156" s="31">
        <f t="shared" si="10"/>
        <v>5.95</v>
      </c>
    </row>
    <row r="157" spans="1:12" s="27" customFormat="1" ht="18" customHeight="1" x14ac:dyDescent="0.2">
      <c r="A157" s="29"/>
      <c r="B157" t="s">
        <v>40</v>
      </c>
      <c r="C157" s="60"/>
      <c r="D157" s="84">
        <v>9781524872403</v>
      </c>
      <c r="E157" s="43" t="s">
        <v>389</v>
      </c>
      <c r="F157" t="s">
        <v>169</v>
      </c>
      <c r="G157" s="32">
        <v>0</v>
      </c>
      <c r="H157" s="86">
        <v>8.99</v>
      </c>
      <c r="I157" s="30">
        <f t="shared" si="14"/>
        <v>7.49</v>
      </c>
      <c r="J157" s="42">
        <v>180</v>
      </c>
      <c r="K157" s="33">
        <f t="shared" si="13"/>
        <v>0</v>
      </c>
      <c r="L157" s="31">
        <f t="shared" si="10"/>
        <v>3.82</v>
      </c>
    </row>
    <row r="158" spans="1:12" s="27" customFormat="1" ht="18" customHeight="1" x14ac:dyDescent="0.2">
      <c r="A158" s="29"/>
      <c r="B158" t="s">
        <v>38</v>
      </c>
      <c r="C158" s="60"/>
      <c r="D158" s="84">
        <v>9781524872397</v>
      </c>
      <c r="E158" s="43" t="s">
        <v>390</v>
      </c>
      <c r="F158" t="s">
        <v>170</v>
      </c>
      <c r="G158" s="32">
        <v>0</v>
      </c>
      <c r="H158" s="86">
        <v>14.99</v>
      </c>
      <c r="I158" s="30">
        <f t="shared" si="14"/>
        <v>12.49</v>
      </c>
      <c r="J158" s="42">
        <v>40</v>
      </c>
      <c r="K158" s="33">
        <f t="shared" si="13"/>
        <v>0</v>
      </c>
      <c r="L158" s="31">
        <f t="shared" si="10"/>
        <v>6.37</v>
      </c>
    </row>
    <row r="159" spans="1:12" s="27" customFormat="1" ht="18" customHeight="1" x14ac:dyDescent="0.2">
      <c r="A159" s="29"/>
      <c r="B159" t="s">
        <v>61</v>
      </c>
      <c r="C159" s="60"/>
      <c r="D159" s="84">
        <v>9781524872434</v>
      </c>
      <c r="E159" s="43" t="s">
        <v>391</v>
      </c>
      <c r="F159" t="s">
        <v>171</v>
      </c>
      <c r="G159" s="32">
        <v>0</v>
      </c>
      <c r="H159" s="86">
        <v>22.99</v>
      </c>
      <c r="I159" s="30">
        <f t="shared" si="14"/>
        <v>19.16</v>
      </c>
      <c r="J159" s="42">
        <v>20</v>
      </c>
      <c r="K159" s="33">
        <f t="shared" si="13"/>
        <v>0</v>
      </c>
      <c r="L159" s="31">
        <f t="shared" si="10"/>
        <v>9.77</v>
      </c>
    </row>
    <row r="160" spans="1:12" s="27" customFormat="1" ht="18" customHeight="1" x14ac:dyDescent="0.2">
      <c r="A160" s="29"/>
      <c r="B160" t="s">
        <v>63</v>
      </c>
      <c r="C160" s="60"/>
      <c r="D160" s="84">
        <v>9781524872373</v>
      </c>
      <c r="E160" s="43" t="s">
        <v>392</v>
      </c>
      <c r="F160" t="s">
        <v>172</v>
      </c>
      <c r="G160" s="32">
        <v>0</v>
      </c>
      <c r="H160" s="86">
        <v>13.99</v>
      </c>
      <c r="I160" s="30">
        <f t="shared" si="14"/>
        <v>11.66</v>
      </c>
      <c r="J160" s="42">
        <v>32</v>
      </c>
      <c r="K160" s="33">
        <f t="shared" si="13"/>
        <v>0</v>
      </c>
      <c r="L160" s="31">
        <f t="shared" ref="L160:L222" si="15">I160-(I160*$G$27)</f>
        <v>5.95</v>
      </c>
    </row>
    <row r="161" spans="1:13" s="27" customFormat="1" ht="18" customHeight="1" x14ac:dyDescent="0.2">
      <c r="A161" s="29"/>
      <c r="B161" t="s">
        <v>39</v>
      </c>
      <c r="C161" s="60"/>
      <c r="D161" s="84">
        <v>9781524872410</v>
      </c>
      <c r="E161" s="43" t="s">
        <v>393</v>
      </c>
      <c r="F161" t="s">
        <v>173</v>
      </c>
      <c r="G161" s="32">
        <v>0</v>
      </c>
      <c r="H161" s="86">
        <v>14.99</v>
      </c>
      <c r="I161" s="30">
        <f t="shared" si="14"/>
        <v>12.49</v>
      </c>
      <c r="J161" s="42">
        <v>34</v>
      </c>
      <c r="K161" s="33">
        <f t="shared" si="13"/>
        <v>0</v>
      </c>
      <c r="L161" s="31">
        <f t="shared" si="15"/>
        <v>6.37</v>
      </c>
    </row>
    <row r="162" spans="1:13" s="27" customFormat="1" ht="18" customHeight="1" x14ac:dyDescent="0.2">
      <c r="A162" s="29"/>
      <c r="B162" t="s">
        <v>62</v>
      </c>
      <c r="C162" s="60"/>
      <c r="D162" s="84">
        <v>9781524872380</v>
      </c>
      <c r="E162" s="43" t="s">
        <v>394</v>
      </c>
      <c r="F162" t="s">
        <v>174</v>
      </c>
      <c r="G162" s="32">
        <v>0</v>
      </c>
      <c r="H162" s="86">
        <v>7.99</v>
      </c>
      <c r="I162" s="30">
        <f t="shared" si="14"/>
        <v>6.66</v>
      </c>
      <c r="J162" s="42">
        <v>112</v>
      </c>
      <c r="K162" s="33">
        <f t="shared" si="13"/>
        <v>0</v>
      </c>
      <c r="L162" s="31">
        <f t="shared" si="15"/>
        <v>3.4</v>
      </c>
    </row>
    <row r="163" spans="1:13" s="27" customFormat="1" ht="18" customHeight="1" x14ac:dyDescent="0.2">
      <c r="A163" s="29"/>
      <c r="B163" t="s">
        <v>181</v>
      </c>
      <c r="C163" s="60"/>
      <c r="D163" s="84">
        <v>9781524872441</v>
      </c>
      <c r="E163" s="43" t="s">
        <v>395</v>
      </c>
      <c r="F163" t="s">
        <v>175</v>
      </c>
      <c r="G163" s="32">
        <v>0</v>
      </c>
      <c r="H163" s="86">
        <v>13.99</v>
      </c>
      <c r="I163" s="30">
        <f t="shared" si="14"/>
        <v>11.66</v>
      </c>
      <c r="J163" s="42">
        <v>48</v>
      </c>
      <c r="K163" s="33">
        <f t="shared" si="13"/>
        <v>0</v>
      </c>
      <c r="L163" s="31">
        <f t="shared" si="15"/>
        <v>5.95</v>
      </c>
    </row>
    <row r="164" spans="1:13" s="76" customFormat="1" ht="18" customHeight="1" x14ac:dyDescent="0.2">
      <c r="A164" s="73"/>
      <c r="B164" t="s">
        <v>61</v>
      </c>
      <c r="C164" s="77"/>
      <c r="D164" s="84">
        <v>9781524872427</v>
      </c>
      <c r="E164" s="43" t="s">
        <v>396</v>
      </c>
      <c r="F164" t="s">
        <v>176</v>
      </c>
      <c r="G164" s="32">
        <v>0</v>
      </c>
      <c r="H164" s="86">
        <v>11.99</v>
      </c>
      <c r="I164" s="80">
        <f t="shared" si="14"/>
        <v>9.99</v>
      </c>
      <c r="J164" s="42">
        <v>40</v>
      </c>
      <c r="K164" s="81">
        <f t="shared" si="13"/>
        <v>0</v>
      </c>
      <c r="L164" s="82">
        <f t="shared" si="15"/>
        <v>5.09</v>
      </c>
      <c r="M164" s="27"/>
    </row>
    <row r="165" spans="1:13" s="27" customFormat="1" ht="18" customHeight="1" x14ac:dyDescent="0.2">
      <c r="A165" s="29"/>
      <c r="B165" t="s">
        <v>63</v>
      </c>
      <c r="C165" s="60"/>
      <c r="D165" s="84">
        <v>9781524872939</v>
      </c>
      <c r="E165" s="43" t="s">
        <v>397</v>
      </c>
      <c r="F165" t="s">
        <v>177</v>
      </c>
      <c r="G165" s="32">
        <v>0</v>
      </c>
      <c r="H165" s="86">
        <v>13.99</v>
      </c>
      <c r="I165" s="30">
        <f t="shared" si="14"/>
        <v>11.66</v>
      </c>
      <c r="J165" s="42">
        <v>32</v>
      </c>
      <c r="K165" s="33">
        <f t="shared" si="13"/>
        <v>0</v>
      </c>
      <c r="L165" s="31">
        <f t="shared" si="15"/>
        <v>5.95</v>
      </c>
    </row>
    <row r="166" spans="1:13" s="27" customFormat="1" ht="18" customHeight="1" x14ac:dyDescent="0.2">
      <c r="A166" s="29"/>
      <c r="B166" t="s">
        <v>63</v>
      </c>
      <c r="C166" s="60"/>
      <c r="D166" s="84">
        <v>9781524872946</v>
      </c>
      <c r="E166" s="43" t="s">
        <v>398</v>
      </c>
      <c r="F166" t="s">
        <v>178</v>
      </c>
      <c r="G166" s="32">
        <v>0</v>
      </c>
      <c r="H166" s="86">
        <v>13.99</v>
      </c>
      <c r="I166" s="30">
        <f t="shared" si="14"/>
        <v>11.66</v>
      </c>
      <c r="J166" s="42">
        <v>36</v>
      </c>
      <c r="K166" s="33">
        <f t="shared" si="13"/>
        <v>0</v>
      </c>
      <c r="L166" s="31">
        <f t="shared" si="15"/>
        <v>5.95</v>
      </c>
    </row>
    <row r="167" spans="1:13" s="27" customFormat="1" ht="18" customHeight="1" x14ac:dyDescent="0.2">
      <c r="A167" s="29"/>
      <c r="B167" t="s">
        <v>63</v>
      </c>
      <c r="C167" s="60"/>
      <c r="D167" s="84">
        <v>9781524874650</v>
      </c>
      <c r="E167" s="43" t="s">
        <v>399</v>
      </c>
      <c r="F167" t="s">
        <v>179</v>
      </c>
      <c r="G167" s="32">
        <v>0</v>
      </c>
      <c r="H167" s="86">
        <v>13.99</v>
      </c>
      <c r="I167" s="30">
        <f t="shared" si="14"/>
        <v>11.66</v>
      </c>
      <c r="J167" s="42">
        <v>36</v>
      </c>
      <c r="K167" s="33">
        <f t="shared" si="13"/>
        <v>0</v>
      </c>
      <c r="L167" s="31">
        <f t="shared" si="15"/>
        <v>5.95</v>
      </c>
    </row>
    <row r="168" spans="1:13" s="27" customFormat="1" ht="18" customHeight="1" x14ac:dyDescent="0.2">
      <c r="A168" s="29"/>
      <c r="B168" t="s">
        <v>63</v>
      </c>
      <c r="C168" s="60"/>
      <c r="D168" s="84">
        <v>9781524873004</v>
      </c>
      <c r="E168" s="43" t="s">
        <v>400</v>
      </c>
      <c r="F168" t="s">
        <v>180</v>
      </c>
      <c r="G168" s="32">
        <v>0</v>
      </c>
      <c r="H168" s="86">
        <v>13.99</v>
      </c>
      <c r="I168" s="30">
        <f t="shared" si="14"/>
        <v>11.66</v>
      </c>
      <c r="J168" s="42">
        <v>32</v>
      </c>
      <c r="K168" s="33">
        <f t="shared" si="13"/>
        <v>0</v>
      </c>
      <c r="L168" s="31">
        <f t="shared" si="15"/>
        <v>5.95</v>
      </c>
    </row>
    <row r="169" spans="1:13" s="27" customFormat="1" ht="18" customHeight="1" x14ac:dyDescent="0.2">
      <c r="A169" s="29"/>
      <c r="B169" t="s">
        <v>38</v>
      </c>
      <c r="C169" s="60"/>
      <c r="D169" s="84">
        <v>9781524873691</v>
      </c>
      <c r="E169" s="43" t="s">
        <v>401</v>
      </c>
      <c r="F169" t="s">
        <v>570</v>
      </c>
      <c r="G169" s="32">
        <v>0</v>
      </c>
      <c r="H169" s="86">
        <v>24.99</v>
      </c>
      <c r="I169" s="30">
        <f t="shared" si="14"/>
        <v>20.83</v>
      </c>
      <c r="J169" s="42">
        <v>20</v>
      </c>
      <c r="K169" s="33">
        <f t="shared" si="13"/>
        <v>0</v>
      </c>
      <c r="L169" s="31">
        <f t="shared" si="15"/>
        <v>10.62</v>
      </c>
    </row>
    <row r="170" spans="1:13" s="27" customFormat="1" ht="18" customHeight="1" x14ac:dyDescent="0.2">
      <c r="A170" s="29"/>
      <c r="B170" t="s">
        <v>38</v>
      </c>
      <c r="C170" s="60"/>
      <c r="D170" s="84">
        <v>9781524873707</v>
      </c>
      <c r="E170" s="43" t="s">
        <v>402</v>
      </c>
      <c r="F170" t="s">
        <v>571</v>
      </c>
      <c r="G170" s="32">
        <v>0</v>
      </c>
      <c r="H170" s="86">
        <v>24.99</v>
      </c>
      <c r="I170" s="30">
        <f t="shared" si="14"/>
        <v>20.83</v>
      </c>
      <c r="J170" s="42">
        <v>20</v>
      </c>
      <c r="K170" s="33">
        <f t="shared" si="13"/>
        <v>0</v>
      </c>
      <c r="L170" s="31">
        <f t="shared" si="15"/>
        <v>10.62</v>
      </c>
    </row>
    <row r="171" spans="1:13" s="27" customFormat="1" ht="18" customHeight="1" x14ac:dyDescent="0.2">
      <c r="A171" s="29"/>
      <c r="B171" t="s">
        <v>38</v>
      </c>
      <c r="C171" s="60"/>
      <c r="D171" s="84">
        <v>9781524873714</v>
      </c>
      <c r="E171" s="43" t="s">
        <v>403</v>
      </c>
      <c r="F171" t="s">
        <v>572</v>
      </c>
      <c r="G171" s="32">
        <v>0</v>
      </c>
      <c r="H171" s="86">
        <v>24.99</v>
      </c>
      <c r="I171" s="30">
        <f t="shared" si="14"/>
        <v>20.83</v>
      </c>
      <c r="J171" s="42">
        <v>20</v>
      </c>
      <c r="K171" s="33">
        <f t="shared" si="13"/>
        <v>0</v>
      </c>
      <c r="L171" s="31">
        <f t="shared" si="15"/>
        <v>10.62</v>
      </c>
    </row>
    <row r="172" spans="1:13" s="27" customFormat="1" ht="18" customHeight="1" x14ac:dyDescent="0.2">
      <c r="A172" s="29"/>
      <c r="B172" t="s">
        <v>38</v>
      </c>
      <c r="C172" s="60"/>
      <c r="D172" s="84">
        <v>9781524873721</v>
      </c>
      <c r="E172" s="43" t="s">
        <v>404</v>
      </c>
      <c r="F172" t="s">
        <v>573</v>
      </c>
      <c r="G172" s="32">
        <v>0</v>
      </c>
      <c r="H172" s="86">
        <v>24.99</v>
      </c>
      <c r="I172" s="30">
        <f t="shared" si="14"/>
        <v>20.83</v>
      </c>
      <c r="J172" s="42">
        <v>20</v>
      </c>
      <c r="K172" s="33">
        <f t="shared" si="13"/>
        <v>0</v>
      </c>
      <c r="L172" s="31">
        <f t="shared" si="15"/>
        <v>10.62</v>
      </c>
    </row>
    <row r="173" spans="1:13" s="27" customFormat="1" ht="18" customHeight="1" x14ac:dyDescent="0.2">
      <c r="A173" s="29"/>
      <c r="B173" t="s">
        <v>38</v>
      </c>
      <c r="C173" s="60"/>
      <c r="D173" s="84">
        <v>9781524874698</v>
      </c>
      <c r="E173" s="43" t="s">
        <v>405</v>
      </c>
      <c r="F173" t="s">
        <v>574</v>
      </c>
      <c r="G173" s="32">
        <v>0</v>
      </c>
      <c r="H173" s="86">
        <v>22.99</v>
      </c>
      <c r="I173" s="30">
        <f t="shared" si="14"/>
        <v>19.16</v>
      </c>
      <c r="J173" s="42">
        <v>20</v>
      </c>
      <c r="K173" s="33">
        <f t="shared" si="13"/>
        <v>0</v>
      </c>
      <c r="L173" s="31">
        <f t="shared" si="15"/>
        <v>9.77</v>
      </c>
    </row>
    <row r="174" spans="1:13" s="27" customFormat="1" ht="18" customHeight="1" x14ac:dyDescent="0.2">
      <c r="A174" s="29"/>
      <c r="B174" t="s">
        <v>38</v>
      </c>
      <c r="C174" s="60"/>
      <c r="D174" s="84">
        <v>9781524874704</v>
      </c>
      <c r="E174" s="43" t="s">
        <v>406</v>
      </c>
      <c r="F174" t="s">
        <v>575</v>
      </c>
      <c r="G174" s="32">
        <v>0</v>
      </c>
      <c r="H174" s="86">
        <v>22.99</v>
      </c>
      <c r="I174" s="30">
        <f t="shared" si="14"/>
        <v>19.16</v>
      </c>
      <c r="J174" s="42">
        <v>20</v>
      </c>
      <c r="K174" s="33">
        <f t="shared" si="13"/>
        <v>0</v>
      </c>
      <c r="L174" s="31">
        <f t="shared" si="15"/>
        <v>9.77</v>
      </c>
    </row>
    <row r="175" spans="1:13" s="27" customFormat="1" ht="18" customHeight="1" x14ac:dyDescent="0.2">
      <c r="A175" s="29"/>
      <c r="B175" t="s">
        <v>38</v>
      </c>
      <c r="C175" s="60"/>
      <c r="D175" s="84">
        <v>9781524873226</v>
      </c>
      <c r="E175" s="43" t="s">
        <v>407</v>
      </c>
      <c r="F175" t="s">
        <v>182</v>
      </c>
      <c r="G175" s="32">
        <v>0</v>
      </c>
      <c r="H175" s="86">
        <v>14.99</v>
      </c>
      <c r="I175" s="30">
        <f t="shared" si="14"/>
        <v>12.49</v>
      </c>
      <c r="J175" s="42">
        <v>36</v>
      </c>
      <c r="K175" s="33">
        <f t="shared" si="13"/>
        <v>0</v>
      </c>
      <c r="L175" s="31">
        <f t="shared" si="15"/>
        <v>6.37</v>
      </c>
    </row>
    <row r="176" spans="1:13" s="27" customFormat="1" ht="18" customHeight="1" x14ac:dyDescent="0.2">
      <c r="A176" s="29"/>
      <c r="B176" t="s">
        <v>63</v>
      </c>
      <c r="C176" s="60"/>
      <c r="D176" s="84">
        <v>9781524873219</v>
      </c>
      <c r="E176" s="43" t="s">
        <v>408</v>
      </c>
      <c r="F176" t="s">
        <v>183</v>
      </c>
      <c r="G176" s="32">
        <v>0</v>
      </c>
      <c r="H176" s="86">
        <v>13.99</v>
      </c>
      <c r="I176" s="30">
        <f t="shared" si="14"/>
        <v>11.66</v>
      </c>
      <c r="J176" s="42">
        <v>32</v>
      </c>
      <c r="K176" s="33">
        <f t="shared" si="13"/>
        <v>0</v>
      </c>
      <c r="L176" s="31">
        <f t="shared" si="15"/>
        <v>5.95</v>
      </c>
    </row>
    <row r="177" spans="1:13" ht="18.5" customHeight="1" x14ac:dyDescent="0.2">
      <c r="B177" t="s">
        <v>63</v>
      </c>
      <c r="C177" s="60"/>
      <c r="D177" s="84">
        <v>9781524873059</v>
      </c>
      <c r="E177" s="43" t="s">
        <v>409</v>
      </c>
      <c r="F177" t="s">
        <v>184</v>
      </c>
      <c r="G177" s="32">
        <v>0</v>
      </c>
      <c r="H177" s="86">
        <v>13.99</v>
      </c>
      <c r="I177" s="30">
        <f t="shared" si="14"/>
        <v>11.66</v>
      </c>
      <c r="J177" s="42">
        <v>36</v>
      </c>
      <c r="K177" s="33">
        <f t="shared" si="13"/>
        <v>0</v>
      </c>
      <c r="L177" s="31">
        <f t="shared" si="15"/>
        <v>5.95</v>
      </c>
      <c r="M177" s="27"/>
    </row>
    <row r="178" spans="1:13" s="27" customFormat="1" ht="20" customHeight="1" x14ac:dyDescent="0.2">
      <c r="A178" s="29"/>
      <c r="B178" t="s">
        <v>41</v>
      </c>
      <c r="C178" s="60"/>
      <c r="D178" s="84">
        <v>9781524873011</v>
      </c>
      <c r="E178" s="43" t="s">
        <v>410</v>
      </c>
      <c r="F178" t="s">
        <v>185</v>
      </c>
      <c r="G178" s="32">
        <v>0</v>
      </c>
      <c r="H178" s="86">
        <v>9.99</v>
      </c>
      <c r="I178" s="30">
        <f t="shared" si="14"/>
        <v>8.33</v>
      </c>
      <c r="J178" s="42">
        <v>72</v>
      </c>
      <c r="K178" s="33">
        <f t="shared" si="13"/>
        <v>0</v>
      </c>
      <c r="L178" s="31">
        <f t="shared" si="15"/>
        <v>4.25</v>
      </c>
    </row>
    <row r="179" spans="1:13" s="27" customFormat="1" ht="18" customHeight="1" x14ac:dyDescent="0.2">
      <c r="A179" s="29"/>
      <c r="B179" t="s">
        <v>63</v>
      </c>
      <c r="C179" s="60"/>
      <c r="D179" s="84">
        <v>9781524874162</v>
      </c>
      <c r="E179" s="43" t="s">
        <v>411</v>
      </c>
      <c r="F179" t="s">
        <v>186</v>
      </c>
      <c r="G179" s="32">
        <v>0</v>
      </c>
      <c r="H179" s="86">
        <v>15.99</v>
      </c>
      <c r="I179" s="30">
        <f t="shared" si="14"/>
        <v>13.33</v>
      </c>
      <c r="J179" s="42">
        <v>28</v>
      </c>
      <c r="K179" s="33">
        <f t="shared" si="13"/>
        <v>0</v>
      </c>
      <c r="L179" s="31">
        <f t="shared" si="15"/>
        <v>6.8</v>
      </c>
    </row>
    <row r="180" spans="1:13" s="27" customFormat="1" ht="18" customHeight="1" x14ac:dyDescent="0.2">
      <c r="A180" s="29"/>
      <c r="B180" t="s">
        <v>63</v>
      </c>
      <c r="C180" s="60"/>
      <c r="D180" s="84">
        <v>9781524874179</v>
      </c>
      <c r="E180" s="43" t="s">
        <v>412</v>
      </c>
      <c r="F180" t="s">
        <v>187</v>
      </c>
      <c r="G180" s="32">
        <v>0</v>
      </c>
      <c r="H180" s="86">
        <v>15.99</v>
      </c>
      <c r="I180" s="30">
        <f t="shared" si="14"/>
        <v>13.33</v>
      </c>
      <c r="J180" s="42">
        <v>28</v>
      </c>
      <c r="K180" s="33">
        <f t="shared" si="13"/>
        <v>0</v>
      </c>
      <c r="L180" s="31">
        <f t="shared" si="15"/>
        <v>6.8</v>
      </c>
    </row>
    <row r="181" spans="1:13" s="27" customFormat="1" ht="18" customHeight="1" x14ac:dyDescent="0.2">
      <c r="A181" s="29"/>
      <c r="B181" t="s">
        <v>63</v>
      </c>
      <c r="C181" s="60"/>
      <c r="D181" s="84">
        <v>9781524875749</v>
      </c>
      <c r="E181" s="43" t="s">
        <v>413</v>
      </c>
      <c r="F181" t="s">
        <v>188</v>
      </c>
      <c r="G181" s="32">
        <v>0</v>
      </c>
      <c r="H181" s="86">
        <v>13.99</v>
      </c>
      <c r="I181" s="30">
        <f t="shared" si="14"/>
        <v>11.66</v>
      </c>
      <c r="J181" s="42">
        <v>32</v>
      </c>
      <c r="K181" s="33">
        <f t="shared" si="13"/>
        <v>0</v>
      </c>
      <c r="L181" s="31">
        <f t="shared" si="15"/>
        <v>5.95</v>
      </c>
    </row>
    <row r="182" spans="1:13" s="27" customFormat="1" ht="18" customHeight="1" x14ac:dyDescent="0.2">
      <c r="A182" s="29"/>
      <c r="B182" t="s">
        <v>38</v>
      </c>
      <c r="C182" s="60"/>
      <c r="D182" s="84">
        <v>9781524873233</v>
      </c>
      <c r="E182" s="43" t="s">
        <v>414</v>
      </c>
      <c r="F182" t="s">
        <v>189</v>
      </c>
      <c r="G182" s="32">
        <v>0</v>
      </c>
      <c r="H182" s="86">
        <v>14.99</v>
      </c>
      <c r="I182" s="30">
        <f t="shared" si="14"/>
        <v>12.49</v>
      </c>
      <c r="J182" s="42">
        <v>28</v>
      </c>
      <c r="K182" s="33">
        <f t="shared" si="13"/>
        <v>0</v>
      </c>
      <c r="L182" s="31">
        <f t="shared" si="15"/>
        <v>6.37</v>
      </c>
    </row>
    <row r="183" spans="1:13" s="27" customFormat="1" ht="18" customHeight="1" x14ac:dyDescent="0.2">
      <c r="A183" s="29"/>
      <c r="B183" t="s">
        <v>38</v>
      </c>
      <c r="C183" s="60"/>
      <c r="D183" s="84">
        <v>9781524874674</v>
      </c>
      <c r="E183" s="43" t="s">
        <v>415</v>
      </c>
      <c r="F183" t="s">
        <v>190</v>
      </c>
      <c r="G183" s="32">
        <v>0</v>
      </c>
      <c r="H183" s="86">
        <v>14.99</v>
      </c>
      <c r="I183" s="30">
        <f t="shared" si="14"/>
        <v>12.49</v>
      </c>
      <c r="J183" s="42">
        <v>28</v>
      </c>
      <c r="K183" s="33">
        <f t="shared" si="13"/>
        <v>0</v>
      </c>
      <c r="L183" s="31">
        <f t="shared" si="15"/>
        <v>6.37</v>
      </c>
    </row>
    <row r="184" spans="1:13" s="27" customFormat="1" ht="18" customHeight="1" x14ac:dyDescent="0.2">
      <c r="A184" s="29"/>
      <c r="B184" t="s">
        <v>61</v>
      </c>
      <c r="C184" s="60"/>
      <c r="D184" s="84">
        <v>9781524874667</v>
      </c>
      <c r="E184" s="43" t="s">
        <v>416</v>
      </c>
      <c r="F184" t="s">
        <v>191</v>
      </c>
      <c r="G184" s="32">
        <v>0</v>
      </c>
      <c r="H184" s="86">
        <v>13.99</v>
      </c>
      <c r="I184" s="30">
        <f t="shared" ref="I184:I247" si="16">H184/120*100</f>
        <v>11.66</v>
      </c>
      <c r="J184" s="42">
        <v>40</v>
      </c>
      <c r="K184" s="33">
        <f t="shared" si="13"/>
        <v>0</v>
      </c>
      <c r="L184" s="31">
        <f t="shared" si="15"/>
        <v>5.95</v>
      </c>
    </row>
    <row r="185" spans="1:13" s="27" customFormat="1" ht="18" customHeight="1" x14ac:dyDescent="0.2">
      <c r="A185" s="29"/>
      <c r="B185" t="s">
        <v>63</v>
      </c>
      <c r="C185" s="60"/>
      <c r="D185" s="84">
        <v>9781524873042</v>
      </c>
      <c r="E185" s="43" t="s">
        <v>417</v>
      </c>
      <c r="F185" t="s">
        <v>192</v>
      </c>
      <c r="G185" s="32">
        <v>0</v>
      </c>
      <c r="H185" s="86">
        <v>13.99</v>
      </c>
      <c r="I185" s="30">
        <f t="shared" si="16"/>
        <v>11.66</v>
      </c>
      <c r="J185" s="42">
        <v>36</v>
      </c>
      <c r="K185" s="33">
        <f t="shared" si="13"/>
        <v>0</v>
      </c>
      <c r="L185" s="31">
        <f t="shared" si="15"/>
        <v>5.95</v>
      </c>
    </row>
    <row r="186" spans="1:13" s="27" customFormat="1" ht="18" customHeight="1" x14ac:dyDescent="0.2">
      <c r="A186" s="29"/>
      <c r="B186" t="s">
        <v>61</v>
      </c>
      <c r="C186" s="60"/>
      <c r="D186" s="84">
        <v>9781524875213</v>
      </c>
      <c r="E186" s="43" t="s">
        <v>418</v>
      </c>
      <c r="F186" t="s">
        <v>193</v>
      </c>
      <c r="G186" s="32">
        <v>0</v>
      </c>
      <c r="H186" s="86">
        <v>11.99</v>
      </c>
      <c r="I186" s="30">
        <f t="shared" si="16"/>
        <v>9.99</v>
      </c>
      <c r="J186" s="42">
        <v>40</v>
      </c>
      <c r="K186" s="33">
        <f t="shared" si="13"/>
        <v>0</v>
      </c>
      <c r="L186" s="31">
        <f t="shared" si="15"/>
        <v>5.09</v>
      </c>
    </row>
    <row r="187" spans="1:13" s="27" customFormat="1" ht="18" customHeight="1" x14ac:dyDescent="0.2">
      <c r="A187" s="29"/>
      <c r="B187" t="s">
        <v>38</v>
      </c>
      <c r="C187" s="60"/>
      <c r="D187" s="84">
        <v>9781524875220</v>
      </c>
      <c r="E187" s="43" t="s">
        <v>419</v>
      </c>
      <c r="F187" t="s">
        <v>507</v>
      </c>
      <c r="G187" s="32">
        <v>0</v>
      </c>
      <c r="H187" s="86">
        <v>14.99</v>
      </c>
      <c r="I187" s="30">
        <f t="shared" si="16"/>
        <v>12.49</v>
      </c>
      <c r="J187" s="42">
        <v>28</v>
      </c>
      <c r="K187" s="33">
        <f t="shared" si="13"/>
        <v>0</v>
      </c>
      <c r="L187" s="31">
        <f t="shared" si="15"/>
        <v>6.37</v>
      </c>
    </row>
    <row r="188" spans="1:13" s="27" customFormat="1" ht="18" customHeight="1" x14ac:dyDescent="0.2">
      <c r="A188" s="29"/>
      <c r="B188" t="s">
        <v>63</v>
      </c>
      <c r="C188" s="60"/>
      <c r="D188" s="84">
        <v>9781524873066</v>
      </c>
      <c r="E188" s="43" t="s">
        <v>420</v>
      </c>
      <c r="F188" t="s">
        <v>194</v>
      </c>
      <c r="G188" s="32">
        <v>0</v>
      </c>
      <c r="H188" s="86">
        <v>13.99</v>
      </c>
      <c r="I188" s="30">
        <f t="shared" si="16"/>
        <v>11.66</v>
      </c>
      <c r="J188" s="42">
        <v>36</v>
      </c>
      <c r="K188" s="33">
        <f t="shared" si="13"/>
        <v>0</v>
      </c>
      <c r="L188" s="31">
        <f t="shared" si="15"/>
        <v>5.95</v>
      </c>
    </row>
    <row r="189" spans="1:13" s="27" customFormat="1" ht="18" customHeight="1" x14ac:dyDescent="0.2">
      <c r="A189" s="29"/>
      <c r="B189" t="s">
        <v>63</v>
      </c>
      <c r="C189" s="60"/>
      <c r="D189" s="84">
        <v>9781524873073</v>
      </c>
      <c r="E189" s="43" t="s">
        <v>421</v>
      </c>
      <c r="F189" t="s">
        <v>195</v>
      </c>
      <c r="G189" s="32">
        <v>0</v>
      </c>
      <c r="H189" s="86">
        <v>13.99</v>
      </c>
      <c r="I189" s="30">
        <f t="shared" si="16"/>
        <v>11.66</v>
      </c>
      <c r="J189" s="42">
        <v>36</v>
      </c>
      <c r="K189" s="33">
        <f t="shared" si="13"/>
        <v>0</v>
      </c>
      <c r="L189" s="31">
        <f t="shared" si="15"/>
        <v>5.95</v>
      </c>
    </row>
    <row r="190" spans="1:13" s="27" customFormat="1" ht="18" customHeight="1" x14ac:dyDescent="0.2">
      <c r="A190" s="29"/>
      <c r="B190" t="s">
        <v>38</v>
      </c>
      <c r="C190" s="60"/>
      <c r="D190" s="84">
        <v>9781524875732</v>
      </c>
      <c r="E190" s="43" t="s">
        <v>422</v>
      </c>
      <c r="F190" t="s">
        <v>196</v>
      </c>
      <c r="G190" s="32">
        <v>0</v>
      </c>
      <c r="H190" s="86">
        <v>16.989999999999998</v>
      </c>
      <c r="I190" s="30">
        <f t="shared" si="16"/>
        <v>14.16</v>
      </c>
      <c r="J190" s="42">
        <v>32</v>
      </c>
      <c r="K190" s="33">
        <f t="shared" ref="K190:K253" si="17">G190*L190</f>
        <v>0</v>
      </c>
      <c r="L190" s="31">
        <f t="shared" si="15"/>
        <v>7.22</v>
      </c>
    </row>
    <row r="191" spans="1:13" s="27" customFormat="1" ht="18" customHeight="1" x14ac:dyDescent="0.2">
      <c r="A191" s="29"/>
      <c r="B191" t="s">
        <v>63</v>
      </c>
      <c r="C191" s="60"/>
      <c r="D191" s="84">
        <v>9781524875725</v>
      </c>
      <c r="E191" s="43" t="s">
        <v>423</v>
      </c>
      <c r="F191" t="s">
        <v>197</v>
      </c>
      <c r="G191" s="32">
        <v>0</v>
      </c>
      <c r="H191" s="86">
        <v>13.99</v>
      </c>
      <c r="I191" s="30">
        <f t="shared" si="16"/>
        <v>11.66</v>
      </c>
      <c r="J191" s="42">
        <v>36</v>
      </c>
      <c r="K191" s="33">
        <f t="shared" si="17"/>
        <v>0</v>
      </c>
      <c r="L191" s="31">
        <f t="shared" si="15"/>
        <v>5.95</v>
      </c>
    </row>
    <row r="192" spans="1:13" s="27" customFormat="1" ht="18" customHeight="1" x14ac:dyDescent="0.2">
      <c r="A192" s="29"/>
      <c r="B192" t="s">
        <v>38</v>
      </c>
      <c r="C192" s="60"/>
      <c r="D192" s="84">
        <v>9781524874186</v>
      </c>
      <c r="E192" s="43" t="s">
        <v>424</v>
      </c>
      <c r="F192" t="s">
        <v>198</v>
      </c>
      <c r="G192" s="32">
        <v>0</v>
      </c>
      <c r="H192" s="86">
        <v>21.99</v>
      </c>
      <c r="I192" s="30">
        <f t="shared" si="16"/>
        <v>18.329999999999998</v>
      </c>
      <c r="J192" s="42">
        <v>24</v>
      </c>
      <c r="K192" s="33">
        <f t="shared" si="17"/>
        <v>0</v>
      </c>
      <c r="L192" s="31">
        <f>I192-(I192*$G$27)</f>
        <v>9.35</v>
      </c>
    </row>
    <row r="193" spans="1:13" s="27" customFormat="1" ht="18" customHeight="1" x14ac:dyDescent="0.2">
      <c r="A193" s="29"/>
      <c r="B193" t="s">
        <v>63</v>
      </c>
      <c r="C193" s="60"/>
      <c r="D193" s="84">
        <v>9781524873103</v>
      </c>
      <c r="E193" s="43" t="s">
        <v>425</v>
      </c>
      <c r="F193" t="s">
        <v>199</v>
      </c>
      <c r="G193" s="32">
        <v>0</v>
      </c>
      <c r="H193" s="86">
        <v>13.99</v>
      </c>
      <c r="I193" s="30">
        <f t="shared" si="16"/>
        <v>11.66</v>
      </c>
      <c r="J193" s="42">
        <v>36</v>
      </c>
      <c r="K193" s="33">
        <f t="shared" si="17"/>
        <v>0</v>
      </c>
      <c r="L193" s="31">
        <f t="shared" si="15"/>
        <v>5.95</v>
      </c>
    </row>
    <row r="194" spans="1:13" s="76" customFormat="1" ht="18" customHeight="1" x14ac:dyDescent="0.2">
      <c r="A194" s="8"/>
      <c r="B194" s="87" t="s">
        <v>61</v>
      </c>
      <c r="C194" s="77"/>
      <c r="D194" s="88">
        <v>9781524876555</v>
      </c>
      <c r="E194" s="89" t="s">
        <v>426</v>
      </c>
      <c r="F194" s="87" t="s">
        <v>519</v>
      </c>
      <c r="G194" s="75">
        <v>0</v>
      </c>
      <c r="H194" s="90">
        <v>11.99</v>
      </c>
      <c r="I194" s="91">
        <f t="shared" si="16"/>
        <v>9.99</v>
      </c>
      <c r="J194" s="42" t="s">
        <v>520</v>
      </c>
      <c r="K194" s="92">
        <f t="shared" si="17"/>
        <v>0</v>
      </c>
      <c r="L194" s="93">
        <f t="shared" si="15"/>
        <v>5.09</v>
      </c>
      <c r="M194" s="27"/>
    </row>
    <row r="195" spans="1:13" s="27" customFormat="1" ht="18" customHeight="1" x14ac:dyDescent="0.2">
      <c r="A195" s="29"/>
      <c r="B195" t="s">
        <v>63</v>
      </c>
      <c r="C195" s="60"/>
      <c r="D195" s="84">
        <v>9781524873240</v>
      </c>
      <c r="E195" s="43" t="s">
        <v>427</v>
      </c>
      <c r="F195" t="s">
        <v>200</v>
      </c>
      <c r="G195" s="32">
        <v>0</v>
      </c>
      <c r="H195" s="86">
        <v>13.99</v>
      </c>
      <c r="I195" s="30">
        <f t="shared" si="16"/>
        <v>11.66</v>
      </c>
      <c r="J195" s="99">
        <v>36</v>
      </c>
      <c r="K195" s="33">
        <f t="shared" si="17"/>
        <v>0</v>
      </c>
      <c r="L195" s="31">
        <f t="shared" si="15"/>
        <v>5.95</v>
      </c>
    </row>
    <row r="196" spans="1:13" s="27" customFormat="1" ht="18" customHeight="1" x14ac:dyDescent="0.2">
      <c r="A196" s="29"/>
      <c r="B196" t="s">
        <v>63</v>
      </c>
      <c r="C196" s="60"/>
      <c r="D196" s="84">
        <v>9781524875374</v>
      </c>
      <c r="E196" s="43" t="s">
        <v>428</v>
      </c>
      <c r="F196" t="s">
        <v>201</v>
      </c>
      <c r="G196" s="32">
        <v>0</v>
      </c>
      <c r="H196" s="86">
        <v>13.99</v>
      </c>
      <c r="I196" s="30">
        <f t="shared" si="16"/>
        <v>11.66</v>
      </c>
      <c r="J196" s="99">
        <v>32</v>
      </c>
      <c r="K196" s="33">
        <f t="shared" si="17"/>
        <v>0</v>
      </c>
      <c r="L196" s="31">
        <f t="shared" si="15"/>
        <v>5.95</v>
      </c>
    </row>
    <row r="197" spans="1:13" s="27" customFormat="1" ht="18" customHeight="1" x14ac:dyDescent="0.2">
      <c r="A197" s="29"/>
      <c r="B197" t="s">
        <v>61</v>
      </c>
      <c r="C197" s="60"/>
      <c r="D197" s="84">
        <v>9781524873424</v>
      </c>
      <c r="E197" s="43" t="s">
        <v>429</v>
      </c>
      <c r="F197" t="s">
        <v>202</v>
      </c>
      <c r="G197" s="32">
        <v>0</v>
      </c>
      <c r="H197" s="86">
        <v>13.99</v>
      </c>
      <c r="I197" s="30">
        <f t="shared" si="16"/>
        <v>11.66</v>
      </c>
      <c r="J197" s="99">
        <v>32</v>
      </c>
      <c r="K197" s="33">
        <f t="shared" si="17"/>
        <v>0</v>
      </c>
      <c r="L197" s="31">
        <f t="shared" si="15"/>
        <v>5.95</v>
      </c>
    </row>
    <row r="198" spans="1:13" s="27" customFormat="1" ht="18" customHeight="1" x14ac:dyDescent="0.2">
      <c r="A198" s="29"/>
      <c r="B198" t="s">
        <v>63</v>
      </c>
      <c r="C198" s="60"/>
      <c r="D198" s="84">
        <v>9781524873165</v>
      </c>
      <c r="E198" s="43" t="s">
        <v>430</v>
      </c>
      <c r="F198" t="s">
        <v>203</v>
      </c>
      <c r="G198" s="32">
        <v>0</v>
      </c>
      <c r="H198" s="86">
        <v>13.99</v>
      </c>
      <c r="I198" s="30">
        <f t="shared" si="16"/>
        <v>11.66</v>
      </c>
      <c r="J198" s="99">
        <v>36</v>
      </c>
      <c r="K198" s="33">
        <f t="shared" si="17"/>
        <v>0</v>
      </c>
      <c r="L198" s="31">
        <f t="shared" si="15"/>
        <v>5.95</v>
      </c>
    </row>
    <row r="199" spans="1:13" s="27" customFormat="1" ht="18" customHeight="1" x14ac:dyDescent="0.2">
      <c r="A199" s="29"/>
      <c r="B199" t="s">
        <v>63</v>
      </c>
      <c r="C199" s="60"/>
      <c r="D199" s="84">
        <v>9781524873431</v>
      </c>
      <c r="E199" s="43" t="s">
        <v>431</v>
      </c>
      <c r="F199" t="s">
        <v>204</v>
      </c>
      <c r="G199" s="32">
        <v>0</v>
      </c>
      <c r="H199" s="86">
        <v>13.99</v>
      </c>
      <c r="I199" s="30">
        <f t="shared" si="16"/>
        <v>11.66</v>
      </c>
      <c r="J199" s="99">
        <v>36</v>
      </c>
      <c r="K199" s="33">
        <f t="shared" si="17"/>
        <v>0</v>
      </c>
      <c r="L199" s="31">
        <f t="shared" si="15"/>
        <v>5.95</v>
      </c>
    </row>
    <row r="200" spans="1:13" s="27" customFormat="1" ht="18" customHeight="1" x14ac:dyDescent="0.2">
      <c r="A200" s="29"/>
      <c r="B200" t="s">
        <v>63</v>
      </c>
      <c r="C200" s="60"/>
      <c r="D200" s="84">
        <v>9781524875015</v>
      </c>
      <c r="E200" s="43" t="s">
        <v>432</v>
      </c>
      <c r="F200" t="s">
        <v>205</v>
      </c>
      <c r="G200" s="32">
        <v>0</v>
      </c>
      <c r="H200" s="86">
        <v>15.99</v>
      </c>
      <c r="I200" s="30">
        <f t="shared" si="16"/>
        <v>13.33</v>
      </c>
      <c r="J200" s="99">
        <v>28</v>
      </c>
      <c r="K200" s="33">
        <f t="shared" si="17"/>
        <v>0</v>
      </c>
      <c r="L200" s="31">
        <f t="shared" si="15"/>
        <v>6.8</v>
      </c>
    </row>
    <row r="201" spans="1:13" s="27" customFormat="1" ht="18" customHeight="1" x14ac:dyDescent="0.2">
      <c r="A201" s="29"/>
      <c r="B201" t="s">
        <v>41</v>
      </c>
      <c r="C201" s="60"/>
      <c r="D201" s="84">
        <v>9781524873172</v>
      </c>
      <c r="E201" s="43" t="s">
        <v>433</v>
      </c>
      <c r="F201" t="s">
        <v>206</v>
      </c>
      <c r="G201" s="32">
        <v>0</v>
      </c>
      <c r="H201" s="86">
        <v>9.99</v>
      </c>
      <c r="I201" s="30">
        <f t="shared" si="16"/>
        <v>8.33</v>
      </c>
      <c r="J201" s="99">
        <v>72</v>
      </c>
      <c r="K201" s="33">
        <f t="shared" si="17"/>
        <v>0</v>
      </c>
      <c r="L201" s="31">
        <f t="shared" si="15"/>
        <v>4.25</v>
      </c>
    </row>
    <row r="202" spans="1:13" s="27" customFormat="1" ht="18" customHeight="1" x14ac:dyDescent="0.2">
      <c r="A202" s="29"/>
      <c r="B202" t="s">
        <v>63</v>
      </c>
      <c r="C202" s="60"/>
      <c r="D202" s="84">
        <v>9781524873189</v>
      </c>
      <c r="E202" s="43" t="s">
        <v>434</v>
      </c>
      <c r="F202" t="s">
        <v>207</v>
      </c>
      <c r="G202" s="32">
        <v>0</v>
      </c>
      <c r="H202" s="86">
        <v>13.99</v>
      </c>
      <c r="I202" s="30">
        <f t="shared" si="16"/>
        <v>11.66</v>
      </c>
      <c r="J202" s="99">
        <v>32</v>
      </c>
      <c r="K202" s="33">
        <f t="shared" si="17"/>
        <v>0</v>
      </c>
      <c r="L202" s="31">
        <f t="shared" si="15"/>
        <v>5.95</v>
      </c>
    </row>
    <row r="203" spans="1:13" s="27" customFormat="1" ht="18" customHeight="1" x14ac:dyDescent="0.2">
      <c r="A203" s="29"/>
      <c r="B203" t="s">
        <v>61</v>
      </c>
      <c r="C203" s="60"/>
      <c r="D203" s="84">
        <v>9781524872366</v>
      </c>
      <c r="E203" s="43" t="s">
        <v>435</v>
      </c>
      <c r="F203" t="s">
        <v>208</v>
      </c>
      <c r="G203" s="32">
        <v>0</v>
      </c>
      <c r="H203" s="86">
        <v>11.99</v>
      </c>
      <c r="I203" s="30">
        <f t="shared" si="16"/>
        <v>9.99</v>
      </c>
      <c r="J203" s="99">
        <v>40</v>
      </c>
      <c r="K203" s="33">
        <f t="shared" si="17"/>
        <v>0</v>
      </c>
      <c r="L203" s="31">
        <f t="shared" si="15"/>
        <v>5.09</v>
      </c>
    </row>
    <row r="204" spans="1:13" s="27" customFormat="1" ht="18" customHeight="1" x14ac:dyDescent="0.2">
      <c r="A204" s="29"/>
      <c r="B204" t="s">
        <v>38</v>
      </c>
      <c r="C204" s="60"/>
      <c r="D204" s="84">
        <v>9781524875756</v>
      </c>
      <c r="E204" s="43" t="s">
        <v>436</v>
      </c>
      <c r="F204" t="s">
        <v>209</v>
      </c>
      <c r="G204" s="32">
        <v>0</v>
      </c>
      <c r="H204" s="86">
        <v>14.99</v>
      </c>
      <c r="I204" s="30">
        <f t="shared" si="16"/>
        <v>12.49</v>
      </c>
      <c r="J204" s="99">
        <v>36</v>
      </c>
      <c r="K204" s="33">
        <f t="shared" si="17"/>
        <v>0</v>
      </c>
      <c r="L204" s="31">
        <f t="shared" si="15"/>
        <v>6.37</v>
      </c>
    </row>
    <row r="205" spans="1:13" s="27" customFormat="1" ht="18" customHeight="1" x14ac:dyDescent="0.2">
      <c r="A205" s="29"/>
      <c r="B205" t="s">
        <v>63</v>
      </c>
      <c r="C205" s="60"/>
      <c r="D205" s="84">
        <v>9781524873561</v>
      </c>
      <c r="E205" s="43" t="s">
        <v>437</v>
      </c>
      <c r="F205" t="s">
        <v>210</v>
      </c>
      <c r="G205" s="32">
        <v>0</v>
      </c>
      <c r="H205" s="86">
        <v>13.99</v>
      </c>
      <c r="I205" s="30">
        <f t="shared" si="16"/>
        <v>11.66</v>
      </c>
      <c r="J205" s="99">
        <v>36</v>
      </c>
      <c r="K205" s="33">
        <f t="shared" si="17"/>
        <v>0</v>
      </c>
      <c r="L205" s="31">
        <f t="shared" si="15"/>
        <v>5.95</v>
      </c>
    </row>
    <row r="206" spans="1:13" s="27" customFormat="1" ht="18" customHeight="1" x14ac:dyDescent="0.2">
      <c r="A206" s="29"/>
      <c r="B206" t="s">
        <v>38</v>
      </c>
      <c r="C206" s="60"/>
      <c r="D206" s="84">
        <v>9781524873578</v>
      </c>
      <c r="E206" s="43" t="s">
        <v>438</v>
      </c>
      <c r="F206" t="s">
        <v>211</v>
      </c>
      <c r="G206" s="32">
        <v>0</v>
      </c>
      <c r="H206" s="86">
        <v>24.99</v>
      </c>
      <c r="I206" s="30">
        <f t="shared" si="16"/>
        <v>20.83</v>
      </c>
      <c r="J206" s="99">
        <v>20</v>
      </c>
      <c r="K206" s="33">
        <f t="shared" si="17"/>
        <v>0</v>
      </c>
      <c r="L206" s="31">
        <f t="shared" si="15"/>
        <v>10.62</v>
      </c>
    </row>
    <row r="207" spans="1:13" s="27" customFormat="1" ht="18" customHeight="1" x14ac:dyDescent="0.2">
      <c r="A207" s="29"/>
      <c r="B207" t="s">
        <v>63</v>
      </c>
      <c r="C207" s="60"/>
      <c r="D207" s="84">
        <v>9781524873332</v>
      </c>
      <c r="E207" s="43" t="s">
        <v>439</v>
      </c>
      <c r="F207" t="s">
        <v>212</v>
      </c>
      <c r="G207" s="32">
        <v>0</v>
      </c>
      <c r="H207" s="86">
        <v>13.99</v>
      </c>
      <c r="I207" s="30">
        <f t="shared" si="16"/>
        <v>11.66</v>
      </c>
      <c r="J207" s="99">
        <v>32</v>
      </c>
      <c r="K207" s="33">
        <f t="shared" si="17"/>
        <v>0</v>
      </c>
      <c r="L207" s="31">
        <f t="shared" si="15"/>
        <v>5.95</v>
      </c>
    </row>
    <row r="208" spans="1:13" s="27" customFormat="1" ht="18" customHeight="1" x14ac:dyDescent="0.2">
      <c r="A208" s="29"/>
      <c r="B208" t="s">
        <v>63</v>
      </c>
      <c r="C208" s="60"/>
      <c r="D208" s="84">
        <v>9781524873196</v>
      </c>
      <c r="E208" s="43" t="s">
        <v>440</v>
      </c>
      <c r="F208" t="s">
        <v>213</v>
      </c>
      <c r="G208" s="32">
        <v>0</v>
      </c>
      <c r="H208" s="86">
        <v>13.99</v>
      </c>
      <c r="I208" s="30">
        <f t="shared" si="16"/>
        <v>11.66</v>
      </c>
      <c r="J208" s="99">
        <v>32</v>
      </c>
      <c r="K208" s="33">
        <f t="shared" si="17"/>
        <v>0</v>
      </c>
      <c r="L208" s="31">
        <f t="shared" si="15"/>
        <v>5.95</v>
      </c>
    </row>
    <row r="209" spans="1:12" s="27" customFormat="1" ht="18" customHeight="1" x14ac:dyDescent="0.2">
      <c r="A209" s="29"/>
      <c r="B209" t="s">
        <v>61</v>
      </c>
      <c r="C209" s="60"/>
      <c r="D209" s="84">
        <v>9781419754647</v>
      </c>
      <c r="E209" s="43" t="s">
        <v>441</v>
      </c>
      <c r="F209" t="s">
        <v>214</v>
      </c>
      <c r="G209" s="32">
        <v>0</v>
      </c>
      <c r="H209" s="86">
        <v>11.99</v>
      </c>
      <c r="I209" s="30">
        <f t="shared" si="16"/>
        <v>9.99</v>
      </c>
      <c r="J209" s="99">
        <v>40</v>
      </c>
      <c r="K209" s="33">
        <f t="shared" si="17"/>
        <v>0</v>
      </c>
      <c r="L209" s="31">
        <f t="shared" si="15"/>
        <v>5.09</v>
      </c>
    </row>
    <row r="210" spans="1:12" s="27" customFormat="1" ht="18" customHeight="1" x14ac:dyDescent="0.2">
      <c r="A210" s="29"/>
      <c r="B210" t="s">
        <v>61</v>
      </c>
      <c r="C210" s="60"/>
      <c r="D210" s="84">
        <v>9781419761454</v>
      </c>
      <c r="E210" s="43" t="s">
        <v>442</v>
      </c>
      <c r="F210" t="s">
        <v>215</v>
      </c>
      <c r="G210" s="32">
        <v>0</v>
      </c>
      <c r="H210" s="86">
        <v>11.99</v>
      </c>
      <c r="I210" s="30">
        <f t="shared" si="16"/>
        <v>9.99</v>
      </c>
      <c r="J210" s="99">
        <v>40</v>
      </c>
      <c r="K210" s="33">
        <f t="shared" si="17"/>
        <v>0</v>
      </c>
      <c r="L210" s="31">
        <f t="shared" si="15"/>
        <v>5.09</v>
      </c>
    </row>
    <row r="211" spans="1:12" s="27" customFormat="1" ht="18" customHeight="1" x14ac:dyDescent="0.2">
      <c r="A211" s="29"/>
      <c r="B211" t="s">
        <v>63</v>
      </c>
      <c r="C211" s="60"/>
      <c r="D211" s="84">
        <v>9781419761973</v>
      </c>
      <c r="E211" s="43" t="s">
        <v>443</v>
      </c>
      <c r="F211" t="s">
        <v>216</v>
      </c>
      <c r="G211" s="32">
        <v>0</v>
      </c>
      <c r="H211" s="86">
        <v>13.99</v>
      </c>
      <c r="I211" s="30">
        <f t="shared" si="16"/>
        <v>11.66</v>
      </c>
      <c r="J211" s="99">
        <v>32</v>
      </c>
      <c r="K211" s="33">
        <f t="shared" si="17"/>
        <v>0</v>
      </c>
      <c r="L211" s="31">
        <f t="shared" si="15"/>
        <v>5.95</v>
      </c>
    </row>
    <row r="212" spans="1:12" s="27" customFormat="1" ht="18" customHeight="1" x14ac:dyDescent="0.2">
      <c r="A212" s="29"/>
      <c r="B212" t="s">
        <v>61</v>
      </c>
      <c r="C212" s="60"/>
      <c r="D212" s="84">
        <v>9781419762185</v>
      </c>
      <c r="E212" s="43" t="s">
        <v>444</v>
      </c>
      <c r="F212" t="s">
        <v>217</v>
      </c>
      <c r="G212" s="32">
        <v>0</v>
      </c>
      <c r="H212" s="86">
        <v>13.99</v>
      </c>
      <c r="I212" s="30">
        <f t="shared" si="16"/>
        <v>11.66</v>
      </c>
      <c r="J212" s="99">
        <v>40</v>
      </c>
      <c r="K212" s="33">
        <f t="shared" si="17"/>
        <v>0</v>
      </c>
      <c r="L212" s="31">
        <f t="shared" si="15"/>
        <v>5.95</v>
      </c>
    </row>
    <row r="213" spans="1:12" s="27" customFormat="1" ht="18" customHeight="1" x14ac:dyDescent="0.2">
      <c r="A213" s="29"/>
      <c r="B213" t="s">
        <v>42</v>
      </c>
      <c r="C213" s="60"/>
      <c r="D213" s="84">
        <v>9781419762192</v>
      </c>
      <c r="E213" s="43" t="s">
        <v>445</v>
      </c>
      <c r="F213" t="s">
        <v>218</v>
      </c>
      <c r="G213" s="32">
        <v>0</v>
      </c>
      <c r="H213" s="86">
        <v>25.99</v>
      </c>
      <c r="I213" s="30">
        <f t="shared" si="16"/>
        <v>21.66</v>
      </c>
      <c r="J213" s="99">
        <v>22</v>
      </c>
      <c r="K213" s="33">
        <f t="shared" si="17"/>
        <v>0</v>
      </c>
      <c r="L213" s="31">
        <f t="shared" si="15"/>
        <v>11.05</v>
      </c>
    </row>
    <row r="214" spans="1:12" s="27" customFormat="1" ht="18" customHeight="1" x14ac:dyDescent="0.2">
      <c r="A214" s="29"/>
      <c r="B214" t="s">
        <v>38</v>
      </c>
      <c r="C214" s="60"/>
      <c r="D214" s="84">
        <v>9781419762758</v>
      </c>
      <c r="E214" s="43" t="s">
        <v>446</v>
      </c>
      <c r="F214" t="s">
        <v>219</v>
      </c>
      <c r="G214" s="32">
        <v>0</v>
      </c>
      <c r="H214" s="86">
        <v>17.989999999999998</v>
      </c>
      <c r="I214" s="30">
        <f t="shared" si="16"/>
        <v>14.99</v>
      </c>
      <c r="J214" s="99">
        <v>24</v>
      </c>
      <c r="K214" s="33">
        <f t="shared" si="17"/>
        <v>0</v>
      </c>
      <c r="L214" s="31">
        <f t="shared" si="15"/>
        <v>7.64</v>
      </c>
    </row>
    <row r="215" spans="1:12" s="27" customFormat="1" ht="18" customHeight="1" x14ac:dyDescent="0.2">
      <c r="A215" s="29"/>
      <c r="B215" t="s">
        <v>61</v>
      </c>
      <c r="C215" s="60"/>
      <c r="D215" s="84">
        <v>9781419762765</v>
      </c>
      <c r="E215" s="43" t="s">
        <v>447</v>
      </c>
      <c r="F215" t="s">
        <v>220</v>
      </c>
      <c r="G215" s="32">
        <v>0</v>
      </c>
      <c r="H215" s="86">
        <v>11.99</v>
      </c>
      <c r="I215" s="30">
        <f t="shared" si="16"/>
        <v>9.99</v>
      </c>
      <c r="J215" s="99">
        <v>40</v>
      </c>
      <c r="K215" s="33">
        <f t="shared" si="17"/>
        <v>0</v>
      </c>
      <c r="L215" s="31">
        <f t="shared" si="15"/>
        <v>5.09</v>
      </c>
    </row>
    <row r="216" spans="1:12" s="27" customFormat="1" ht="18" customHeight="1" x14ac:dyDescent="0.2">
      <c r="A216" s="29"/>
      <c r="B216" t="s">
        <v>63</v>
      </c>
      <c r="C216" s="60"/>
      <c r="D216" s="84">
        <v>9781419763212</v>
      </c>
      <c r="E216" s="43" t="s">
        <v>448</v>
      </c>
      <c r="F216" t="s">
        <v>221</v>
      </c>
      <c r="G216" s="32">
        <v>0</v>
      </c>
      <c r="H216" s="86">
        <v>18.989999999999998</v>
      </c>
      <c r="I216" s="30">
        <f t="shared" si="16"/>
        <v>15.83</v>
      </c>
      <c r="J216" s="99">
        <v>16</v>
      </c>
      <c r="K216" s="33">
        <f t="shared" si="17"/>
        <v>0</v>
      </c>
      <c r="L216" s="31">
        <f t="shared" si="15"/>
        <v>8.07</v>
      </c>
    </row>
    <row r="217" spans="1:12" s="27" customFormat="1" ht="18" customHeight="1" x14ac:dyDescent="0.2">
      <c r="A217" s="29"/>
      <c r="B217" t="s">
        <v>42</v>
      </c>
      <c r="C217" s="60"/>
      <c r="D217" s="84">
        <v>9781419763229</v>
      </c>
      <c r="E217" s="43" t="s">
        <v>449</v>
      </c>
      <c r="F217" t="s">
        <v>222</v>
      </c>
      <c r="G217" s="32">
        <v>0</v>
      </c>
      <c r="H217" s="86">
        <v>17.989999999999998</v>
      </c>
      <c r="I217" s="30">
        <f t="shared" si="16"/>
        <v>14.99</v>
      </c>
      <c r="J217" s="99">
        <v>30</v>
      </c>
      <c r="K217" s="33">
        <f t="shared" si="17"/>
        <v>0</v>
      </c>
      <c r="L217" s="31">
        <f t="shared" si="15"/>
        <v>7.64</v>
      </c>
    </row>
    <row r="218" spans="1:12" s="27" customFormat="1" ht="18" customHeight="1" x14ac:dyDescent="0.2">
      <c r="A218" s="29"/>
      <c r="B218" t="s">
        <v>42</v>
      </c>
      <c r="C218" s="60"/>
      <c r="D218" s="84">
        <v>9781419763236</v>
      </c>
      <c r="E218" s="43" t="s">
        <v>450</v>
      </c>
      <c r="F218" t="s">
        <v>223</v>
      </c>
      <c r="G218" s="32">
        <v>0</v>
      </c>
      <c r="H218" s="86">
        <v>21.99</v>
      </c>
      <c r="I218" s="30">
        <f t="shared" si="16"/>
        <v>18.329999999999998</v>
      </c>
      <c r="J218" s="99">
        <v>24</v>
      </c>
      <c r="K218" s="33">
        <f t="shared" si="17"/>
        <v>0</v>
      </c>
      <c r="L218" s="31">
        <f t="shared" si="15"/>
        <v>9.35</v>
      </c>
    </row>
    <row r="219" spans="1:12" s="27" customFormat="1" ht="18" customHeight="1" x14ac:dyDescent="0.2">
      <c r="A219" s="29"/>
      <c r="B219" t="s">
        <v>63</v>
      </c>
      <c r="C219" s="60"/>
      <c r="D219" s="84">
        <v>9781419763243</v>
      </c>
      <c r="E219" s="43" t="s">
        <v>451</v>
      </c>
      <c r="F219" t="s">
        <v>224</v>
      </c>
      <c r="G219" s="32">
        <v>0</v>
      </c>
      <c r="H219" s="86">
        <v>13.99</v>
      </c>
      <c r="I219" s="30">
        <f t="shared" si="16"/>
        <v>11.66</v>
      </c>
      <c r="J219" s="99">
        <v>24</v>
      </c>
      <c r="K219" s="33">
        <f t="shared" si="17"/>
        <v>0</v>
      </c>
      <c r="L219" s="31">
        <f t="shared" si="15"/>
        <v>5.95</v>
      </c>
    </row>
    <row r="220" spans="1:12" s="27" customFormat="1" ht="18" customHeight="1" x14ac:dyDescent="0.2">
      <c r="A220" s="29"/>
      <c r="B220" t="s">
        <v>62</v>
      </c>
      <c r="C220" s="60"/>
      <c r="D220" s="84">
        <v>9781419763250</v>
      </c>
      <c r="E220" s="43" t="s">
        <v>452</v>
      </c>
      <c r="F220" t="s">
        <v>225</v>
      </c>
      <c r="G220" s="32">
        <v>0</v>
      </c>
      <c r="H220" s="86">
        <v>7.99</v>
      </c>
      <c r="I220" s="30">
        <f t="shared" si="16"/>
        <v>6.66</v>
      </c>
      <c r="J220" s="99">
        <v>112</v>
      </c>
      <c r="K220" s="33">
        <f t="shared" si="17"/>
        <v>0</v>
      </c>
      <c r="L220" s="31">
        <f t="shared" si="15"/>
        <v>3.4</v>
      </c>
    </row>
    <row r="221" spans="1:12" s="27" customFormat="1" ht="18" customHeight="1" x14ac:dyDescent="0.2">
      <c r="A221" s="29"/>
      <c r="B221" t="s">
        <v>61</v>
      </c>
      <c r="C221" s="60"/>
      <c r="D221" s="84">
        <v>9781419763267</v>
      </c>
      <c r="E221" s="43" t="s">
        <v>453</v>
      </c>
      <c r="F221" t="s">
        <v>226</v>
      </c>
      <c r="G221" s="32">
        <v>0</v>
      </c>
      <c r="H221" s="86">
        <v>11.99</v>
      </c>
      <c r="I221" s="30">
        <f t="shared" si="16"/>
        <v>9.99</v>
      </c>
      <c r="J221" s="99">
        <v>40</v>
      </c>
      <c r="K221" s="33">
        <f t="shared" si="17"/>
        <v>0</v>
      </c>
      <c r="L221" s="31">
        <f t="shared" si="15"/>
        <v>5.09</v>
      </c>
    </row>
    <row r="222" spans="1:12" s="27" customFormat="1" ht="18" customHeight="1" x14ac:dyDescent="0.2">
      <c r="A222" s="29"/>
      <c r="B222" t="s">
        <v>42</v>
      </c>
      <c r="C222" s="60"/>
      <c r="D222" s="84">
        <v>9781419763274</v>
      </c>
      <c r="E222" s="43" t="s">
        <v>454</v>
      </c>
      <c r="F222" t="s">
        <v>508</v>
      </c>
      <c r="G222" s="32">
        <v>0</v>
      </c>
      <c r="H222" s="86">
        <v>17.989999999999998</v>
      </c>
      <c r="I222" s="30">
        <f t="shared" si="16"/>
        <v>14.99</v>
      </c>
      <c r="J222" s="99">
        <v>30</v>
      </c>
      <c r="K222" s="33">
        <f t="shared" si="17"/>
        <v>0</v>
      </c>
      <c r="L222" s="31">
        <f t="shared" si="15"/>
        <v>7.64</v>
      </c>
    </row>
    <row r="223" spans="1:12" s="27" customFormat="1" ht="18" customHeight="1" x14ac:dyDescent="0.2">
      <c r="A223" s="29"/>
      <c r="B223" t="s">
        <v>42</v>
      </c>
      <c r="C223" s="60"/>
      <c r="D223" s="84">
        <v>9781419763281</v>
      </c>
      <c r="E223" s="43" t="s">
        <v>455</v>
      </c>
      <c r="F223" t="s">
        <v>509</v>
      </c>
      <c r="G223" s="32">
        <v>0</v>
      </c>
      <c r="H223" s="86">
        <v>21.99</v>
      </c>
      <c r="I223" s="30">
        <f t="shared" si="16"/>
        <v>18.329999999999998</v>
      </c>
      <c r="J223" s="99">
        <v>24</v>
      </c>
      <c r="K223" s="33">
        <f t="shared" si="17"/>
        <v>0</v>
      </c>
      <c r="L223" s="31">
        <f t="shared" ref="L223:L281" si="18">I223-(I223*$G$27)</f>
        <v>9.35</v>
      </c>
    </row>
    <row r="224" spans="1:12" s="27" customFormat="1" ht="20.25" customHeight="1" x14ac:dyDescent="0.2">
      <c r="A224" s="29"/>
      <c r="B224" t="s">
        <v>42</v>
      </c>
      <c r="C224" s="60"/>
      <c r="D224" s="84">
        <v>9781419763298</v>
      </c>
      <c r="E224" s="43" t="s">
        <v>456</v>
      </c>
      <c r="F224" t="s">
        <v>510</v>
      </c>
      <c r="G224" s="32">
        <v>0</v>
      </c>
      <c r="H224" s="86">
        <v>17.989999999999998</v>
      </c>
      <c r="I224" s="30">
        <f t="shared" si="16"/>
        <v>14.99</v>
      </c>
      <c r="J224" s="99">
        <v>30</v>
      </c>
      <c r="K224" s="33">
        <f t="shared" si="17"/>
        <v>0</v>
      </c>
      <c r="L224" s="31">
        <f t="shared" si="18"/>
        <v>7.64</v>
      </c>
    </row>
    <row r="225" spans="1:13" s="74" customFormat="1" ht="18.75" customHeight="1" x14ac:dyDescent="0.2">
      <c r="A225" s="78"/>
      <c r="B225" t="s">
        <v>42</v>
      </c>
      <c r="C225" s="77"/>
      <c r="D225" s="84">
        <v>9781419763304</v>
      </c>
      <c r="E225" s="43" t="s">
        <v>457</v>
      </c>
      <c r="F225" t="s">
        <v>511</v>
      </c>
      <c r="G225" s="75">
        <v>0</v>
      </c>
      <c r="H225" s="86">
        <v>21.99</v>
      </c>
      <c r="I225" s="80">
        <f t="shared" si="16"/>
        <v>18.329999999999998</v>
      </c>
      <c r="J225" s="99">
        <v>24</v>
      </c>
      <c r="K225" s="81">
        <f t="shared" si="17"/>
        <v>0</v>
      </c>
      <c r="L225" s="82">
        <f t="shared" si="18"/>
        <v>9.35</v>
      </c>
      <c r="M225" s="27"/>
    </row>
    <row r="226" spans="1:13" s="76" customFormat="1" ht="18.75" customHeight="1" x14ac:dyDescent="0.2">
      <c r="A226" s="73"/>
      <c r="B226" t="s">
        <v>62</v>
      </c>
      <c r="C226" s="77"/>
      <c r="D226" s="84">
        <v>9781419763311</v>
      </c>
      <c r="E226" s="43" t="s">
        <v>458</v>
      </c>
      <c r="F226" t="s">
        <v>512</v>
      </c>
      <c r="G226" s="75">
        <v>0</v>
      </c>
      <c r="H226" s="86">
        <v>7.99</v>
      </c>
      <c r="I226" s="80">
        <f t="shared" si="16"/>
        <v>6.66</v>
      </c>
      <c r="J226" s="99">
        <v>112</v>
      </c>
      <c r="K226" s="81">
        <f t="shared" si="17"/>
        <v>0</v>
      </c>
      <c r="L226" s="82">
        <f t="shared" si="18"/>
        <v>3.4</v>
      </c>
      <c r="M226" s="27"/>
    </row>
    <row r="227" spans="1:13" s="27" customFormat="1" ht="18" customHeight="1" x14ac:dyDescent="0.2">
      <c r="A227" s="29"/>
      <c r="B227" t="s">
        <v>61</v>
      </c>
      <c r="C227" s="60"/>
      <c r="D227" s="84">
        <v>9781419763328</v>
      </c>
      <c r="E227" s="43" t="s">
        <v>459</v>
      </c>
      <c r="F227" t="s">
        <v>513</v>
      </c>
      <c r="G227" s="32">
        <v>0</v>
      </c>
      <c r="H227" s="86">
        <v>11.99</v>
      </c>
      <c r="I227" s="30">
        <f t="shared" si="16"/>
        <v>9.99</v>
      </c>
      <c r="J227" s="99">
        <v>40</v>
      </c>
      <c r="K227" s="33">
        <f t="shared" si="17"/>
        <v>0</v>
      </c>
      <c r="L227" s="31">
        <f t="shared" si="18"/>
        <v>5.09</v>
      </c>
    </row>
    <row r="228" spans="1:13" s="27" customFormat="1" ht="18" customHeight="1" x14ac:dyDescent="0.2">
      <c r="A228" s="29"/>
      <c r="B228" t="s">
        <v>61</v>
      </c>
      <c r="C228" s="60"/>
      <c r="D228" s="84">
        <v>9781419763335</v>
      </c>
      <c r="E228" s="43" t="s">
        <v>460</v>
      </c>
      <c r="F228" t="s">
        <v>514</v>
      </c>
      <c r="G228" s="32">
        <v>0</v>
      </c>
      <c r="H228" s="86">
        <v>13.99</v>
      </c>
      <c r="I228" s="30">
        <f t="shared" si="16"/>
        <v>11.66</v>
      </c>
      <c r="J228" s="99">
        <v>40</v>
      </c>
      <c r="K228" s="33">
        <f t="shared" si="17"/>
        <v>0</v>
      </c>
      <c r="L228" s="31">
        <f t="shared" si="18"/>
        <v>5.95</v>
      </c>
    </row>
    <row r="229" spans="1:13" s="27" customFormat="1" ht="18" customHeight="1" x14ac:dyDescent="0.2">
      <c r="A229" s="29"/>
      <c r="B229" t="s">
        <v>61</v>
      </c>
      <c r="C229" s="60"/>
      <c r="D229" s="84">
        <v>9781419763342</v>
      </c>
      <c r="E229" s="43" t="s">
        <v>461</v>
      </c>
      <c r="F229" t="s">
        <v>227</v>
      </c>
      <c r="G229" s="32">
        <v>0</v>
      </c>
      <c r="H229" s="86">
        <v>11.99</v>
      </c>
      <c r="I229" s="30">
        <f t="shared" si="16"/>
        <v>9.99</v>
      </c>
      <c r="J229" s="99">
        <v>40</v>
      </c>
      <c r="K229" s="33">
        <f t="shared" si="17"/>
        <v>0</v>
      </c>
      <c r="L229" s="31">
        <f t="shared" si="18"/>
        <v>5.09</v>
      </c>
    </row>
    <row r="230" spans="1:13" s="76" customFormat="1" ht="18" customHeight="1" x14ac:dyDescent="0.2">
      <c r="A230" s="8"/>
      <c r="B230" s="87" t="s">
        <v>63</v>
      </c>
      <c r="C230" s="77"/>
      <c r="D230" s="88">
        <v>9781419763403</v>
      </c>
      <c r="E230" s="89" t="s">
        <v>462</v>
      </c>
      <c r="F230" s="87" t="s">
        <v>228</v>
      </c>
      <c r="G230" s="75">
        <v>0</v>
      </c>
      <c r="H230" s="90">
        <v>13.99</v>
      </c>
      <c r="I230" s="91">
        <f t="shared" si="16"/>
        <v>11.66</v>
      </c>
      <c r="J230" s="98">
        <v>0</v>
      </c>
      <c r="K230" s="92">
        <f t="shared" si="17"/>
        <v>0</v>
      </c>
      <c r="L230" s="93">
        <f t="shared" si="18"/>
        <v>5.95</v>
      </c>
      <c r="M230" s="27"/>
    </row>
    <row r="231" spans="1:13" s="76" customFormat="1" ht="18" customHeight="1" x14ac:dyDescent="0.2">
      <c r="A231" s="8"/>
      <c r="B231" s="87" t="s">
        <v>61</v>
      </c>
      <c r="C231" s="77"/>
      <c r="D231" s="88">
        <v>9781419763410</v>
      </c>
      <c r="E231" s="89" t="s">
        <v>463</v>
      </c>
      <c r="F231" s="87" t="s">
        <v>229</v>
      </c>
      <c r="G231" s="75">
        <v>0</v>
      </c>
      <c r="H231" s="90">
        <v>11.99</v>
      </c>
      <c r="I231" s="91">
        <f t="shared" si="16"/>
        <v>9.99</v>
      </c>
      <c r="J231" s="98">
        <v>40</v>
      </c>
      <c r="K231" s="92">
        <f t="shared" si="17"/>
        <v>0</v>
      </c>
      <c r="L231" s="93">
        <f>I231-(I231*$G$27)</f>
        <v>5.09</v>
      </c>
      <c r="M231" s="27"/>
    </row>
    <row r="232" spans="1:13" s="27" customFormat="1" ht="18" customHeight="1" x14ac:dyDescent="0.2">
      <c r="A232" s="29"/>
      <c r="B232" t="s">
        <v>61</v>
      </c>
      <c r="C232" s="60"/>
      <c r="D232" s="84">
        <v>9781419763427</v>
      </c>
      <c r="E232" s="43" t="s">
        <v>464</v>
      </c>
      <c r="F232" t="s">
        <v>230</v>
      </c>
      <c r="G232" s="32">
        <v>0</v>
      </c>
      <c r="H232" s="86">
        <v>11.99</v>
      </c>
      <c r="I232" s="30">
        <f t="shared" si="16"/>
        <v>9.99</v>
      </c>
      <c r="J232" s="42">
        <v>40</v>
      </c>
      <c r="K232" s="33">
        <f t="shared" si="17"/>
        <v>0</v>
      </c>
      <c r="L232" s="31">
        <f t="shared" si="18"/>
        <v>5.09</v>
      </c>
    </row>
    <row r="233" spans="1:13" s="27" customFormat="1" ht="18" customHeight="1" x14ac:dyDescent="0.2">
      <c r="A233" s="29"/>
      <c r="B233" t="s">
        <v>61</v>
      </c>
      <c r="C233" s="60"/>
      <c r="D233" s="84">
        <v>9781419763434</v>
      </c>
      <c r="E233" s="43" t="s">
        <v>465</v>
      </c>
      <c r="F233" t="s">
        <v>231</v>
      </c>
      <c r="G233" s="32">
        <v>0</v>
      </c>
      <c r="H233" s="86">
        <v>14.99</v>
      </c>
      <c r="I233" s="30">
        <f t="shared" si="16"/>
        <v>12.49</v>
      </c>
      <c r="J233" s="42">
        <v>40</v>
      </c>
      <c r="K233" s="33">
        <f t="shared" si="17"/>
        <v>0</v>
      </c>
      <c r="L233" s="31">
        <f t="shared" si="18"/>
        <v>6.37</v>
      </c>
    </row>
    <row r="234" spans="1:13" s="27" customFormat="1" ht="18" customHeight="1" x14ac:dyDescent="0.2">
      <c r="A234" s="29"/>
      <c r="B234" t="s">
        <v>61</v>
      </c>
      <c r="C234" s="60"/>
      <c r="D234" s="84">
        <v>9781419754692</v>
      </c>
      <c r="E234" s="43" t="s">
        <v>466</v>
      </c>
      <c r="F234" t="s">
        <v>232</v>
      </c>
      <c r="G234" s="32">
        <v>0</v>
      </c>
      <c r="H234" s="86">
        <v>11.99</v>
      </c>
      <c r="I234" s="30">
        <f t="shared" si="16"/>
        <v>9.99</v>
      </c>
      <c r="J234" s="42">
        <v>40</v>
      </c>
      <c r="K234" s="33">
        <f t="shared" si="17"/>
        <v>0</v>
      </c>
      <c r="L234" s="31">
        <f t="shared" si="18"/>
        <v>5.09</v>
      </c>
    </row>
    <row r="235" spans="1:13" s="76" customFormat="1" ht="18" customHeight="1" x14ac:dyDescent="0.2">
      <c r="A235" s="8"/>
      <c r="B235" s="87" t="s">
        <v>61</v>
      </c>
      <c r="C235" s="77"/>
      <c r="D235" s="88">
        <v>9781419763533</v>
      </c>
      <c r="E235" s="89" t="s">
        <v>467</v>
      </c>
      <c r="F235" s="87" t="s">
        <v>233</v>
      </c>
      <c r="G235" s="75">
        <v>0</v>
      </c>
      <c r="H235" s="90">
        <v>13.99</v>
      </c>
      <c r="I235" s="91">
        <f t="shared" si="16"/>
        <v>11.66</v>
      </c>
      <c r="J235" s="98">
        <v>40</v>
      </c>
      <c r="K235" s="92">
        <f t="shared" si="17"/>
        <v>0</v>
      </c>
      <c r="L235" s="93">
        <f t="shared" si="18"/>
        <v>5.95</v>
      </c>
      <c r="M235" s="27"/>
    </row>
    <row r="236" spans="1:13" s="27" customFormat="1" ht="18" customHeight="1" x14ac:dyDescent="0.2">
      <c r="A236" s="29"/>
      <c r="B236" t="s">
        <v>61</v>
      </c>
      <c r="C236" s="60"/>
      <c r="D236" s="84">
        <v>9781419763892</v>
      </c>
      <c r="E236" s="43" t="s">
        <v>468</v>
      </c>
      <c r="F236" t="s">
        <v>234</v>
      </c>
      <c r="G236" s="32">
        <v>0</v>
      </c>
      <c r="H236" s="86">
        <v>11.99</v>
      </c>
      <c r="I236" s="30">
        <f t="shared" si="16"/>
        <v>9.99</v>
      </c>
      <c r="J236" s="99">
        <v>40</v>
      </c>
      <c r="K236" s="33">
        <f t="shared" si="17"/>
        <v>0</v>
      </c>
      <c r="L236" s="31">
        <f t="shared" si="18"/>
        <v>5.09</v>
      </c>
    </row>
    <row r="237" spans="1:13" s="27" customFormat="1" ht="18" customHeight="1" x14ac:dyDescent="0.2">
      <c r="A237" s="29"/>
      <c r="B237" t="s">
        <v>63</v>
      </c>
      <c r="C237" s="60"/>
      <c r="D237" s="84">
        <v>9780789342003</v>
      </c>
      <c r="E237" s="43" t="s">
        <v>469</v>
      </c>
      <c r="F237" t="s">
        <v>235</v>
      </c>
      <c r="G237" s="32">
        <v>0</v>
      </c>
      <c r="H237" s="86">
        <v>13.99</v>
      </c>
      <c r="I237" s="30">
        <f t="shared" si="16"/>
        <v>11.66</v>
      </c>
      <c r="J237" s="99">
        <v>36</v>
      </c>
      <c r="K237" s="33">
        <f t="shared" si="17"/>
        <v>0</v>
      </c>
      <c r="L237" s="31">
        <f t="shared" si="18"/>
        <v>5.95</v>
      </c>
    </row>
    <row r="238" spans="1:13" s="27" customFormat="1" ht="18" customHeight="1" x14ac:dyDescent="0.2">
      <c r="A238" s="29"/>
      <c r="B238" t="s">
        <v>63</v>
      </c>
      <c r="C238" s="60"/>
      <c r="D238" s="84">
        <v>9780789342010</v>
      </c>
      <c r="E238" s="43" t="s">
        <v>470</v>
      </c>
      <c r="F238" t="s">
        <v>236</v>
      </c>
      <c r="G238" s="32">
        <v>0</v>
      </c>
      <c r="H238" s="86">
        <v>13.99</v>
      </c>
      <c r="I238" s="30">
        <f t="shared" si="16"/>
        <v>11.66</v>
      </c>
      <c r="J238" s="99">
        <v>36</v>
      </c>
      <c r="K238" s="33">
        <f t="shared" si="17"/>
        <v>0</v>
      </c>
      <c r="L238" s="31">
        <f t="shared" si="18"/>
        <v>5.95</v>
      </c>
    </row>
    <row r="239" spans="1:13" s="27" customFormat="1" ht="18" customHeight="1" x14ac:dyDescent="0.2">
      <c r="A239" s="29"/>
      <c r="B239" t="s">
        <v>63</v>
      </c>
      <c r="C239" s="60"/>
      <c r="D239" s="84">
        <v>9780789342058</v>
      </c>
      <c r="E239" s="43" t="s">
        <v>471</v>
      </c>
      <c r="F239" t="s">
        <v>237</v>
      </c>
      <c r="G239" s="32">
        <v>0</v>
      </c>
      <c r="H239" s="86">
        <v>13.99</v>
      </c>
      <c r="I239" s="30">
        <f t="shared" si="16"/>
        <v>11.66</v>
      </c>
      <c r="J239" s="99">
        <v>36</v>
      </c>
      <c r="K239" s="33">
        <f t="shared" si="17"/>
        <v>0</v>
      </c>
      <c r="L239" s="31">
        <f t="shared" si="18"/>
        <v>5.95</v>
      </c>
    </row>
    <row r="240" spans="1:13" s="27" customFormat="1" ht="18" customHeight="1" x14ac:dyDescent="0.2">
      <c r="A240" s="29"/>
      <c r="B240" t="s">
        <v>38</v>
      </c>
      <c r="C240" s="60"/>
      <c r="D240" s="84">
        <v>9780789342102</v>
      </c>
      <c r="E240" s="43" t="s">
        <v>472</v>
      </c>
      <c r="F240" t="s">
        <v>238</v>
      </c>
      <c r="G240" s="32">
        <v>0</v>
      </c>
      <c r="H240" s="86">
        <v>14.99</v>
      </c>
      <c r="I240" s="30">
        <f t="shared" si="16"/>
        <v>12.49</v>
      </c>
      <c r="J240" s="99">
        <v>40</v>
      </c>
      <c r="K240" s="33">
        <f t="shared" si="17"/>
        <v>0</v>
      </c>
      <c r="L240" s="31">
        <f t="shared" si="18"/>
        <v>6.37</v>
      </c>
    </row>
    <row r="241" spans="1:13" s="27" customFormat="1" ht="18" customHeight="1" x14ac:dyDescent="0.2">
      <c r="A241" s="29"/>
      <c r="B241" t="s">
        <v>38</v>
      </c>
      <c r="C241" s="60"/>
      <c r="D241" s="84">
        <v>9780789342119</v>
      </c>
      <c r="E241" s="43" t="s">
        <v>473</v>
      </c>
      <c r="F241" t="s">
        <v>239</v>
      </c>
      <c r="G241" s="32">
        <v>0</v>
      </c>
      <c r="H241" s="86">
        <v>14.99</v>
      </c>
      <c r="I241" s="30">
        <f t="shared" si="16"/>
        <v>12.49</v>
      </c>
      <c r="J241" s="99">
        <v>40</v>
      </c>
      <c r="K241" s="33">
        <f t="shared" si="17"/>
        <v>0</v>
      </c>
      <c r="L241" s="31">
        <f t="shared" si="18"/>
        <v>6.37</v>
      </c>
    </row>
    <row r="242" spans="1:13" s="27" customFormat="1" ht="18" customHeight="1" x14ac:dyDescent="0.2">
      <c r="A242" s="29"/>
      <c r="B242" t="s">
        <v>38</v>
      </c>
      <c r="C242" s="60"/>
      <c r="D242" s="84">
        <v>9780789342126</v>
      </c>
      <c r="E242" s="43" t="s">
        <v>474</v>
      </c>
      <c r="F242" t="s">
        <v>240</v>
      </c>
      <c r="G242" s="32">
        <v>0</v>
      </c>
      <c r="H242" s="86">
        <v>14.99</v>
      </c>
      <c r="I242" s="30">
        <f t="shared" si="16"/>
        <v>12.49</v>
      </c>
      <c r="J242" s="99">
        <v>40</v>
      </c>
      <c r="K242" s="33">
        <f t="shared" si="17"/>
        <v>0</v>
      </c>
      <c r="L242" s="31">
        <f t="shared" si="18"/>
        <v>6.37</v>
      </c>
    </row>
    <row r="243" spans="1:13" s="27" customFormat="1" ht="18" customHeight="1" x14ac:dyDescent="0.2">
      <c r="A243" s="29"/>
      <c r="B243" t="s">
        <v>38</v>
      </c>
      <c r="C243" s="60"/>
      <c r="D243" s="84">
        <v>9780789342133</v>
      </c>
      <c r="E243" s="43" t="s">
        <v>475</v>
      </c>
      <c r="F243" t="s">
        <v>241</v>
      </c>
      <c r="G243" s="32">
        <v>0</v>
      </c>
      <c r="H243" s="86">
        <v>14.99</v>
      </c>
      <c r="I243" s="30">
        <f t="shared" si="16"/>
        <v>12.49</v>
      </c>
      <c r="J243" s="99">
        <v>40</v>
      </c>
      <c r="K243" s="33">
        <f t="shared" si="17"/>
        <v>0</v>
      </c>
      <c r="L243" s="31">
        <f t="shared" si="18"/>
        <v>6.37</v>
      </c>
    </row>
    <row r="244" spans="1:13" ht="18" customHeight="1" x14ac:dyDescent="0.2">
      <c r="B244" t="s">
        <v>38</v>
      </c>
      <c r="C244" s="60"/>
      <c r="D244" s="84">
        <v>9780789342140</v>
      </c>
      <c r="E244" s="43" t="s">
        <v>476</v>
      </c>
      <c r="F244" t="s">
        <v>242</v>
      </c>
      <c r="G244" s="32">
        <v>0</v>
      </c>
      <c r="H244" s="86">
        <v>17.989999999999998</v>
      </c>
      <c r="I244" s="30">
        <f t="shared" si="16"/>
        <v>14.99</v>
      </c>
      <c r="J244" s="99">
        <v>40</v>
      </c>
      <c r="K244" s="33">
        <f t="shared" si="17"/>
        <v>0</v>
      </c>
      <c r="L244" s="31">
        <f t="shared" si="18"/>
        <v>7.64</v>
      </c>
      <c r="M244" s="27"/>
    </row>
    <row r="245" spans="1:13" s="27" customFormat="1" ht="18.75" customHeight="1" x14ac:dyDescent="0.2">
      <c r="A245" s="29"/>
      <c r="B245" t="s">
        <v>61</v>
      </c>
      <c r="C245" s="60"/>
      <c r="D245" s="84">
        <v>9780789342164</v>
      </c>
      <c r="E245" s="43" t="s">
        <v>477</v>
      </c>
      <c r="F245" t="s">
        <v>243</v>
      </c>
      <c r="G245" s="32">
        <v>0</v>
      </c>
      <c r="H245" s="86">
        <v>13.99</v>
      </c>
      <c r="I245" s="30">
        <f t="shared" si="16"/>
        <v>11.66</v>
      </c>
      <c r="J245" s="99">
        <v>48</v>
      </c>
      <c r="K245" s="33">
        <f t="shared" si="17"/>
        <v>0</v>
      </c>
      <c r="L245" s="31">
        <f t="shared" si="18"/>
        <v>5.95</v>
      </c>
    </row>
    <row r="246" spans="1:13" s="27" customFormat="1" ht="18" customHeight="1" x14ac:dyDescent="0.2">
      <c r="A246" s="29"/>
      <c r="B246" t="s">
        <v>61</v>
      </c>
      <c r="C246" s="60"/>
      <c r="D246" s="84">
        <v>9780789342171</v>
      </c>
      <c r="E246" s="43" t="s">
        <v>478</v>
      </c>
      <c r="F246" t="s">
        <v>244</v>
      </c>
      <c r="G246" s="32">
        <v>0</v>
      </c>
      <c r="H246" s="86">
        <v>13.99</v>
      </c>
      <c r="I246" s="30">
        <f t="shared" si="16"/>
        <v>11.66</v>
      </c>
      <c r="J246" s="99">
        <v>48</v>
      </c>
      <c r="K246" s="33">
        <f t="shared" si="17"/>
        <v>0</v>
      </c>
      <c r="L246" s="31">
        <f t="shared" si="18"/>
        <v>5.95</v>
      </c>
    </row>
    <row r="247" spans="1:13" s="27" customFormat="1" ht="18" customHeight="1" x14ac:dyDescent="0.2">
      <c r="A247" s="29"/>
      <c r="B247" t="s">
        <v>61</v>
      </c>
      <c r="C247" s="60"/>
      <c r="D247" s="84">
        <v>9780789342188</v>
      </c>
      <c r="E247" s="43" t="s">
        <v>479</v>
      </c>
      <c r="F247" t="s">
        <v>249</v>
      </c>
      <c r="G247" s="32">
        <v>0</v>
      </c>
      <c r="H247" s="86">
        <v>13.99</v>
      </c>
      <c r="I247" s="30">
        <f t="shared" si="16"/>
        <v>11.66</v>
      </c>
      <c r="J247" s="99">
        <v>48</v>
      </c>
      <c r="K247" s="33">
        <f t="shared" si="17"/>
        <v>0</v>
      </c>
      <c r="L247" s="31">
        <f t="shared" si="18"/>
        <v>5.95</v>
      </c>
    </row>
    <row r="248" spans="1:13" s="27" customFormat="1" ht="18" customHeight="1" x14ac:dyDescent="0.2">
      <c r="A248" s="29"/>
      <c r="B248" t="s">
        <v>61</v>
      </c>
      <c r="C248" s="60"/>
      <c r="D248" s="84">
        <v>9780789342195</v>
      </c>
      <c r="E248" s="43" t="s">
        <v>480</v>
      </c>
      <c r="F248" t="s">
        <v>515</v>
      </c>
      <c r="G248" s="32">
        <v>0</v>
      </c>
      <c r="H248" s="86">
        <v>13.99</v>
      </c>
      <c r="I248" s="30">
        <f t="shared" ref="I248:I281" si="19">H248/120*100</f>
        <v>11.66</v>
      </c>
      <c r="J248" s="99">
        <v>48</v>
      </c>
      <c r="K248" s="33">
        <f t="shared" si="17"/>
        <v>0</v>
      </c>
      <c r="L248" s="31">
        <f t="shared" si="18"/>
        <v>5.95</v>
      </c>
    </row>
    <row r="249" spans="1:13" s="27" customFormat="1" ht="18" customHeight="1" x14ac:dyDescent="0.2">
      <c r="A249" s="29"/>
      <c r="B249" t="s">
        <v>63</v>
      </c>
      <c r="C249" s="60"/>
      <c r="D249" s="84">
        <v>9780789342218</v>
      </c>
      <c r="E249" s="43" t="s">
        <v>481</v>
      </c>
      <c r="F249" t="s">
        <v>245</v>
      </c>
      <c r="G249" s="32">
        <v>0</v>
      </c>
      <c r="H249" s="86">
        <v>13.99</v>
      </c>
      <c r="I249" s="30">
        <f t="shared" si="19"/>
        <v>11.66</v>
      </c>
      <c r="J249" s="99">
        <v>36</v>
      </c>
      <c r="K249" s="33">
        <f t="shared" si="17"/>
        <v>0</v>
      </c>
      <c r="L249" s="31">
        <f t="shared" si="18"/>
        <v>5.95</v>
      </c>
    </row>
    <row r="250" spans="1:13" s="27" customFormat="1" ht="18" customHeight="1" x14ac:dyDescent="0.2">
      <c r="A250" s="29"/>
      <c r="B250" t="s">
        <v>61</v>
      </c>
      <c r="C250" s="60"/>
      <c r="D250" s="84">
        <v>9780789342256</v>
      </c>
      <c r="E250" s="43" t="s">
        <v>482</v>
      </c>
      <c r="F250" t="s">
        <v>246</v>
      </c>
      <c r="G250" s="32">
        <v>0</v>
      </c>
      <c r="H250" s="86">
        <v>11.99</v>
      </c>
      <c r="I250" s="30">
        <f t="shared" si="19"/>
        <v>9.99</v>
      </c>
      <c r="J250" s="99">
        <v>48</v>
      </c>
      <c r="K250" s="33">
        <f t="shared" si="17"/>
        <v>0</v>
      </c>
      <c r="L250" s="31">
        <f t="shared" si="18"/>
        <v>5.09</v>
      </c>
    </row>
    <row r="251" spans="1:13" s="27" customFormat="1" ht="18" customHeight="1" x14ac:dyDescent="0.2">
      <c r="A251" s="29"/>
      <c r="B251" t="s">
        <v>61</v>
      </c>
      <c r="C251" s="60"/>
      <c r="D251" s="84">
        <v>9780789342270</v>
      </c>
      <c r="E251" s="43" t="s">
        <v>483</v>
      </c>
      <c r="F251" t="s">
        <v>247</v>
      </c>
      <c r="G251" s="32">
        <v>0</v>
      </c>
      <c r="H251" s="86">
        <v>11.99</v>
      </c>
      <c r="I251" s="30">
        <f t="shared" si="19"/>
        <v>9.99</v>
      </c>
      <c r="J251" s="99">
        <v>48</v>
      </c>
      <c r="K251" s="33">
        <f t="shared" si="17"/>
        <v>0</v>
      </c>
      <c r="L251" s="31">
        <f t="shared" si="18"/>
        <v>5.09</v>
      </c>
    </row>
    <row r="252" spans="1:13" s="27" customFormat="1" ht="18" customHeight="1" x14ac:dyDescent="0.2">
      <c r="A252" s="29"/>
      <c r="B252" t="s">
        <v>61</v>
      </c>
      <c r="C252" s="60"/>
      <c r="D252" s="84">
        <v>9780789342294</v>
      </c>
      <c r="E252" s="43" t="s">
        <v>484</v>
      </c>
      <c r="F252" t="s">
        <v>248</v>
      </c>
      <c r="G252" s="32">
        <v>0</v>
      </c>
      <c r="H252" s="86">
        <v>11.99</v>
      </c>
      <c r="I252" s="30">
        <f t="shared" si="19"/>
        <v>9.99</v>
      </c>
      <c r="J252" s="99">
        <v>48</v>
      </c>
      <c r="K252" s="33">
        <f t="shared" si="17"/>
        <v>0</v>
      </c>
      <c r="L252" s="31">
        <f t="shared" si="18"/>
        <v>5.09</v>
      </c>
    </row>
    <row r="253" spans="1:13" s="27" customFormat="1" ht="18" customHeight="1" x14ac:dyDescent="0.2">
      <c r="A253" s="29"/>
      <c r="B253" t="s">
        <v>61</v>
      </c>
      <c r="C253" s="60"/>
      <c r="D253" s="84">
        <v>9780789342300</v>
      </c>
      <c r="E253" s="43" t="s">
        <v>485</v>
      </c>
      <c r="F253" t="s">
        <v>250</v>
      </c>
      <c r="G253" s="32">
        <v>0</v>
      </c>
      <c r="H253" s="86">
        <v>11.99</v>
      </c>
      <c r="I253" s="30">
        <f t="shared" si="19"/>
        <v>9.99</v>
      </c>
      <c r="J253" s="99">
        <v>48</v>
      </c>
      <c r="K253" s="33">
        <f t="shared" si="17"/>
        <v>0</v>
      </c>
      <c r="L253" s="31">
        <f t="shared" si="18"/>
        <v>5.09</v>
      </c>
    </row>
    <row r="254" spans="1:13" s="27" customFormat="1" ht="18" customHeight="1" x14ac:dyDescent="0.2">
      <c r="A254" s="29"/>
      <c r="B254" t="s">
        <v>61</v>
      </c>
      <c r="C254" s="60"/>
      <c r="D254" s="84">
        <v>9780789342317</v>
      </c>
      <c r="E254" s="43" t="s">
        <v>486</v>
      </c>
      <c r="F254" t="s">
        <v>251</v>
      </c>
      <c r="G254" s="32">
        <v>0</v>
      </c>
      <c r="H254" s="86">
        <v>11.99</v>
      </c>
      <c r="I254" s="30">
        <f t="shared" si="19"/>
        <v>9.99</v>
      </c>
      <c r="J254" s="99">
        <v>48</v>
      </c>
      <c r="K254" s="33">
        <f t="shared" ref="K254:K289" si="20">G254*L254</f>
        <v>0</v>
      </c>
      <c r="L254" s="31">
        <f t="shared" si="18"/>
        <v>5.09</v>
      </c>
    </row>
    <row r="255" spans="1:13" s="27" customFormat="1" ht="18" customHeight="1" x14ac:dyDescent="0.2">
      <c r="A255" s="29"/>
      <c r="B255" t="s">
        <v>61</v>
      </c>
      <c r="C255" s="60"/>
      <c r="D255" s="84">
        <v>9780789342324</v>
      </c>
      <c r="E255" s="43" t="s">
        <v>487</v>
      </c>
      <c r="F255" t="s">
        <v>252</v>
      </c>
      <c r="G255" s="32">
        <v>0</v>
      </c>
      <c r="H255" s="86">
        <v>11.99</v>
      </c>
      <c r="I255" s="30">
        <f t="shared" si="19"/>
        <v>9.99</v>
      </c>
      <c r="J255" s="99">
        <v>48</v>
      </c>
      <c r="K255" s="33">
        <f t="shared" si="20"/>
        <v>0</v>
      </c>
      <c r="L255" s="31">
        <f t="shared" si="18"/>
        <v>5.09</v>
      </c>
    </row>
    <row r="256" spans="1:13" s="27" customFormat="1" ht="18" customHeight="1" x14ac:dyDescent="0.2">
      <c r="A256" s="29"/>
      <c r="B256" t="s">
        <v>61</v>
      </c>
      <c r="C256" s="60"/>
      <c r="D256" s="84">
        <v>9780789342379</v>
      </c>
      <c r="E256" s="43" t="s">
        <v>488</v>
      </c>
      <c r="F256" t="s">
        <v>253</v>
      </c>
      <c r="G256" s="32">
        <v>0</v>
      </c>
      <c r="H256" s="86">
        <v>11.99</v>
      </c>
      <c r="I256" s="30">
        <f t="shared" si="19"/>
        <v>9.99</v>
      </c>
      <c r="J256" s="99">
        <v>48</v>
      </c>
      <c r="K256" s="33">
        <f t="shared" si="20"/>
        <v>0</v>
      </c>
      <c r="L256" s="31">
        <f t="shared" si="18"/>
        <v>5.09</v>
      </c>
    </row>
    <row r="257" spans="1:13" s="27" customFormat="1" ht="18" customHeight="1" x14ac:dyDescent="0.2">
      <c r="A257" s="29"/>
      <c r="B257" t="s">
        <v>61</v>
      </c>
      <c r="C257" s="60"/>
      <c r="D257" s="84">
        <v>9780789342409</v>
      </c>
      <c r="E257" s="43" t="s">
        <v>489</v>
      </c>
      <c r="F257" t="s">
        <v>254</v>
      </c>
      <c r="G257" s="32">
        <v>0</v>
      </c>
      <c r="H257" s="86">
        <v>11.99</v>
      </c>
      <c r="I257" s="30">
        <f t="shared" si="19"/>
        <v>9.99</v>
      </c>
      <c r="J257" s="99">
        <v>48</v>
      </c>
      <c r="K257" s="33">
        <f t="shared" si="20"/>
        <v>0</v>
      </c>
      <c r="L257" s="31">
        <f>I257-(I257*$G$27)</f>
        <v>5.09</v>
      </c>
    </row>
    <row r="258" spans="1:13" s="27" customFormat="1" ht="18" customHeight="1" x14ac:dyDescent="0.2">
      <c r="A258" s="29"/>
      <c r="B258" t="s">
        <v>61</v>
      </c>
      <c r="C258" s="60"/>
      <c r="D258" s="84">
        <v>9780789342423</v>
      </c>
      <c r="E258" s="43" t="s">
        <v>490</v>
      </c>
      <c r="F258" t="s">
        <v>255</v>
      </c>
      <c r="G258" s="32">
        <v>0</v>
      </c>
      <c r="H258" s="86">
        <v>11.99</v>
      </c>
      <c r="I258" s="30">
        <f t="shared" si="19"/>
        <v>9.99</v>
      </c>
      <c r="J258" s="99">
        <v>48</v>
      </c>
      <c r="K258" s="33">
        <f t="shared" si="20"/>
        <v>0</v>
      </c>
      <c r="L258" s="31">
        <f>I258-(I258*$G$27)</f>
        <v>5.09</v>
      </c>
    </row>
    <row r="259" spans="1:13" ht="18.5" customHeight="1" x14ac:dyDescent="0.2">
      <c r="B259" t="s">
        <v>61</v>
      </c>
      <c r="C259" s="60"/>
      <c r="D259" s="84">
        <v>9780789342447</v>
      </c>
      <c r="E259" s="43" t="s">
        <v>491</v>
      </c>
      <c r="F259" t="s">
        <v>256</v>
      </c>
      <c r="G259" s="32">
        <v>0</v>
      </c>
      <c r="H259" s="86">
        <v>13.99</v>
      </c>
      <c r="I259" s="30">
        <f t="shared" si="19"/>
        <v>11.66</v>
      </c>
      <c r="J259" s="99">
        <v>48</v>
      </c>
      <c r="K259" s="33">
        <f t="shared" si="20"/>
        <v>0</v>
      </c>
      <c r="L259" s="31">
        <f t="shared" si="18"/>
        <v>5.95</v>
      </c>
      <c r="M259" s="27"/>
    </row>
    <row r="260" spans="1:13" s="76" customFormat="1" ht="17.5" customHeight="1" x14ac:dyDescent="0.2">
      <c r="A260" s="73"/>
      <c r="B260" t="s">
        <v>38</v>
      </c>
      <c r="C260" s="77"/>
      <c r="D260" s="84">
        <v>9780789342454</v>
      </c>
      <c r="E260" s="43" t="s">
        <v>492</v>
      </c>
      <c r="F260" t="s">
        <v>516</v>
      </c>
      <c r="G260" s="32">
        <v>0</v>
      </c>
      <c r="H260" s="86">
        <v>14.99</v>
      </c>
      <c r="I260" s="80">
        <f t="shared" si="19"/>
        <v>12.49</v>
      </c>
      <c r="J260" s="99">
        <v>40</v>
      </c>
      <c r="K260" s="81">
        <f t="shared" si="20"/>
        <v>0</v>
      </c>
      <c r="L260" s="82">
        <f t="shared" si="18"/>
        <v>6.37</v>
      </c>
      <c r="M260" s="27"/>
    </row>
    <row r="261" spans="1:13" s="27" customFormat="1" ht="18" customHeight="1" x14ac:dyDescent="0.2">
      <c r="A261" s="29"/>
      <c r="B261" t="s">
        <v>61</v>
      </c>
      <c r="C261" s="60"/>
      <c r="D261" s="84">
        <v>9780789342485</v>
      </c>
      <c r="E261" s="43" t="s">
        <v>493</v>
      </c>
      <c r="F261" t="s">
        <v>518</v>
      </c>
      <c r="G261" s="32">
        <v>0</v>
      </c>
      <c r="H261" s="86">
        <v>11.99</v>
      </c>
      <c r="I261" s="30">
        <f t="shared" si="19"/>
        <v>9.99</v>
      </c>
      <c r="J261" s="99">
        <v>48</v>
      </c>
      <c r="K261" s="33">
        <f t="shared" si="20"/>
        <v>0</v>
      </c>
      <c r="L261" s="31">
        <f t="shared" si="18"/>
        <v>5.09</v>
      </c>
    </row>
    <row r="262" spans="1:13" s="27" customFormat="1" ht="18" customHeight="1" x14ac:dyDescent="0.2">
      <c r="A262" s="29"/>
      <c r="B262" t="s">
        <v>61</v>
      </c>
      <c r="C262" s="60"/>
      <c r="D262" s="84">
        <v>9780789342492</v>
      </c>
      <c r="E262" s="43" t="s">
        <v>494</v>
      </c>
      <c r="F262" t="s">
        <v>517</v>
      </c>
      <c r="G262" s="32">
        <v>0</v>
      </c>
      <c r="H262" s="86">
        <v>11.99</v>
      </c>
      <c r="I262" s="30">
        <f t="shared" si="19"/>
        <v>9.99</v>
      </c>
      <c r="J262" s="99">
        <v>48</v>
      </c>
      <c r="K262" s="33">
        <f t="shared" si="20"/>
        <v>0</v>
      </c>
      <c r="L262" s="31">
        <f t="shared" si="18"/>
        <v>5.09</v>
      </c>
    </row>
    <row r="263" spans="1:13" s="27" customFormat="1" ht="18" customHeight="1" x14ac:dyDescent="0.2">
      <c r="A263" s="29"/>
      <c r="B263" t="s">
        <v>61</v>
      </c>
      <c r="C263" s="60"/>
      <c r="D263" s="84">
        <v>9780789342584</v>
      </c>
      <c r="E263" s="43" t="s">
        <v>495</v>
      </c>
      <c r="F263" t="s">
        <v>257</v>
      </c>
      <c r="G263" s="32">
        <v>0</v>
      </c>
      <c r="H263" s="86">
        <v>11.99</v>
      </c>
      <c r="I263" s="30">
        <f t="shared" si="19"/>
        <v>9.99</v>
      </c>
      <c r="J263" s="99">
        <v>48</v>
      </c>
      <c r="K263" s="33">
        <f t="shared" si="20"/>
        <v>0</v>
      </c>
      <c r="L263" s="31">
        <f t="shared" si="18"/>
        <v>5.09</v>
      </c>
    </row>
    <row r="264" spans="1:13" s="27" customFormat="1" ht="18" customHeight="1" x14ac:dyDescent="0.2">
      <c r="A264" s="29"/>
      <c r="B264" t="s">
        <v>61</v>
      </c>
      <c r="C264" s="60"/>
      <c r="D264" s="84">
        <v>9780789342591</v>
      </c>
      <c r="E264" s="43" t="s">
        <v>496</v>
      </c>
      <c r="F264" t="s">
        <v>258</v>
      </c>
      <c r="G264" s="32">
        <v>0</v>
      </c>
      <c r="H264" s="86">
        <v>11.99</v>
      </c>
      <c r="I264" s="30">
        <f t="shared" si="19"/>
        <v>9.99</v>
      </c>
      <c r="J264" s="99">
        <v>48</v>
      </c>
      <c r="K264" s="33">
        <f t="shared" si="20"/>
        <v>0</v>
      </c>
      <c r="L264" s="31">
        <f t="shared" si="18"/>
        <v>5.09</v>
      </c>
    </row>
    <row r="265" spans="1:13" s="27" customFormat="1" ht="18" customHeight="1" x14ac:dyDescent="0.2">
      <c r="A265" s="29"/>
      <c r="B265" t="s">
        <v>61</v>
      </c>
      <c r="C265" s="60"/>
      <c r="D265" s="84">
        <v>9780789342607</v>
      </c>
      <c r="E265" s="43" t="s">
        <v>497</v>
      </c>
      <c r="F265" t="s">
        <v>259</v>
      </c>
      <c r="G265" s="32">
        <v>0</v>
      </c>
      <c r="H265" s="86">
        <v>11.99</v>
      </c>
      <c r="I265" s="30">
        <f t="shared" si="19"/>
        <v>9.99</v>
      </c>
      <c r="J265" s="99">
        <v>48</v>
      </c>
      <c r="K265" s="33">
        <f t="shared" si="20"/>
        <v>0</v>
      </c>
      <c r="L265" s="31">
        <f t="shared" si="18"/>
        <v>5.09</v>
      </c>
    </row>
    <row r="266" spans="1:13" s="27" customFormat="1" ht="18" customHeight="1" x14ac:dyDescent="0.2">
      <c r="A266" s="29"/>
      <c r="B266" t="s">
        <v>61</v>
      </c>
      <c r="C266" s="60"/>
      <c r="D266" s="84">
        <v>9780789342621</v>
      </c>
      <c r="E266" s="43" t="s">
        <v>498</v>
      </c>
      <c r="F266" t="s">
        <v>260</v>
      </c>
      <c r="G266" s="32">
        <v>0</v>
      </c>
      <c r="H266" s="86">
        <v>11.99</v>
      </c>
      <c r="I266" s="30">
        <f t="shared" si="19"/>
        <v>9.99</v>
      </c>
      <c r="J266" s="99">
        <v>48</v>
      </c>
      <c r="K266" s="33">
        <f t="shared" si="20"/>
        <v>0</v>
      </c>
      <c r="L266" s="31">
        <f t="shared" si="18"/>
        <v>5.09</v>
      </c>
    </row>
    <row r="267" spans="1:13" s="27" customFormat="1" ht="18" customHeight="1" x14ac:dyDescent="0.2">
      <c r="A267" s="29"/>
      <c r="B267" t="s">
        <v>61</v>
      </c>
      <c r="C267" s="60"/>
      <c r="D267" s="84">
        <v>9780789342690</v>
      </c>
      <c r="E267" s="43" t="s">
        <v>499</v>
      </c>
      <c r="F267" t="s">
        <v>261</v>
      </c>
      <c r="G267" s="32">
        <v>0</v>
      </c>
      <c r="H267" s="86">
        <v>11.99</v>
      </c>
      <c r="I267" s="30">
        <f t="shared" si="19"/>
        <v>9.99</v>
      </c>
      <c r="J267" s="99">
        <v>48</v>
      </c>
      <c r="K267" s="33">
        <f t="shared" si="20"/>
        <v>0</v>
      </c>
      <c r="L267" s="31">
        <f t="shared" si="18"/>
        <v>5.09</v>
      </c>
    </row>
    <row r="268" spans="1:13" s="27" customFormat="1" ht="18" customHeight="1" x14ac:dyDescent="0.2">
      <c r="A268" s="29"/>
      <c r="B268" t="s">
        <v>61</v>
      </c>
      <c r="C268" s="60"/>
      <c r="D268" s="84">
        <v>9780789342706</v>
      </c>
      <c r="E268" s="43" t="s">
        <v>500</v>
      </c>
      <c r="F268" t="s">
        <v>262</v>
      </c>
      <c r="G268" s="32">
        <v>0</v>
      </c>
      <c r="H268" s="86">
        <v>11.99</v>
      </c>
      <c r="I268" s="30">
        <f t="shared" si="19"/>
        <v>9.99</v>
      </c>
      <c r="J268" s="99">
        <v>48</v>
      </c>
      <c r="K268" s="33">
        <f t="shared" si="20"/>
        <v>0</v>
      </c>
      <c r="L268" s="31">
        <f t="shared" si="18"/>
        <v>5.09</v>
      </c>
    </row>
    <row r="269" spans="1:13" s="27" customFormat="1" ht="18" customHeight="1" x14ac:dyDescent="0.2">
      <c r="A269" s="29"/>
      <c r="B269" s="94" t="s">
        <v>559</v>
      </c>
      <c r="C269" s="4"/>
      <c r="D269" s="97">
        <v>9781524873547</v>
      </c>
      <c r="E269" s="42" t="s">
        <v>557</v>
      </c>
      <c r="F269" s="94" t="s">
        <v>558</v>
      </c>
      <c r="G269" s="95">
        <v>0</v>
      </c>
      <c r="H269" s="96">
        <v>10.99</v>
      </c>
      <c r="I269" s="80">
        <f>H269/120*100</f>
        <v>9.16</v>
      </c>
      <c r="J269" s="99">
        <v>50</v>
      </c>
      <c r="K269" s="81">
        <f>G269*L269</f>
        <v>0</v>
      </c>
      <c r="L269" s="82">
        <f>I269-(I269*$G$27)</f>
        <v>4.67</v>
      </c>
    </row>
    <row r="270" spans="1:13" s="27" customFormat="1" ht="18" customHeight="1" x14ac:dyDescent="0.2">
      <c r="A270" s="29"/>
      <c r="B270" s="94" t="s">
        <v>559</v>
      </c>
      <c r="C270" s="4"/>
      <c r="D270" s="97">
        <v>9781524873554</v>
      </c>
      <c r="E270" s="42" t="s">
        <v>561</v>
      </c>
      <c r="F270" s="94" t="s">
        <v>560</v>
      </c>
      <c r="G270" s="95">
        <v>0</v>
      </c>
      <c r="H270" s="96">
        <v>10.99</v>
      </c>
      <c r="I270" s="80">
        <f>H270/120*100</f>
        <v>9.16</v>
      </c>
      <c r="J270" s="99">
        <v>50</v>
      </c>
      <c r="K270" s="81">
        <f t="shared" ref="K270" si="21">G270*L270</f>
        <v>0</v>
      </c>
      <c r="L270" s="82">
        <f t="shared" ref="L270" si="22">I270-(I270*$G$27)</f>
        <v>4.67</v>
      </c>
    </row>
    <row r="271" spans="1:13" s="27" customFormat="1" ht="18" customHeight="1" x14ac:dyDescent="0.2">
      <c r="A271" s="29"/>
      <c r="B271" s="94" t="s">
        <v>564</v>
      </c>
      <c r="C271" s="4"/>
      <c r="D271" s="97">
        <v>9780789342393</v>
      </c>
      <c r="E271" s="42" t="s">
        <v>563</v>
      </c>
      <c r="F271" s="94" t="s">
        <v>562</v>
      </c>
      <c r="G271" s="95">
        <v>0</v>
      </c>
      <c r="H271" s="96">
        <v>10.99</v>
      </c>
      <c r="I271" s="80">
        <f t="shared" ref="I271" si="23">H271/120*100</f>
        <v>9.16</v>
      </c>
      <c r="J271" s="99">
        <v>48</v>
      </c>
      <c r="K271" s="81">
        <f t="shared" ref="K271" si="24">G271*L271</f>
        <v>0</v>
      </c>
      <c r="L271" s="82">
        <f t="shared" ref="L271" si="25">I271-(I271*$G$27)</f>
        <v>4.67</v>
      </c>
    </row>
    <row r="272" spans="1:13" s="27" customFormat="1" ht="18" customHeight="1" x14ac:dyDescent="0.2">
      <c r="A272" s="29"/>
      <c r="B272" s="94" t="s">
        <v>539</v>
      </c>
      <c r="C272" s="4"/>
      <c r="D272" s="97">
        <v>9781524854775</v>
      </c>
      <c r="E272" s="42" t="s">
        <v>535</v>
      </c>
      <c r="F272" s="94" t="s">
        <v>536</v>
      </c>
      <c r="G272" s="95">
        <v>0</v>
      </c>
      <c r="H272" s="96">
        <v>21</v>
      </c>
      <c r="I272" s="80">
        <f t="shared" ref="I272:I280" si="26">H272/120*100</f>
        <v>17.5</v>
      </c>
      <c r="J272" s="99">
        <v>20</v>
      </c>
      <c r="K272" s="81">
        <f t="shared" ref="K272:K280" si="27">G272*L272</f>
        <v>0</v>
      </c>
      <c r="L272" s="82">
        <f t="shared" ref="L272:L280" si="28">I272-(I272*$G$27)</f>
        <v>8.93</v>
      </c>
    </row>
    <row r="273" spans="1:13" s="27" customFormat="1" ht="18" customHeight="1" x14ac:dyDescent="0.2">
      <c r="A273" s="29"/>
      <c r="B273" s="94" t="s">
        <v>539</v>
      </c>
      <c r="C273" s="4"/>
      <c r="D273" s="97">
        <v>9781524854782</v>
      </c>
      <c r="E273" s="42" t="s">
        <v>537</v>
      </c>
      <c r="F273" s="94" t="s">
        <v>538</v>
      </c>
      <c r="G273" s="95">
        <v>0</v>
      </c>
      <c r="H273" s="96">
        <v>21</v>
      </c>
      <c r="I273" s="80">
        <f t="shared" si="26"/>
        <v>17.5</v>
      </c>
      <c r="J273" s="99">
        <v>20</v>
      </c>
      <c r="K273" s="81">
        <f t="shared" si="27"/>
        <v>0</v>
      </c>
      <c r="L273" s="82">
        <f t="shared" si="28"/>
        <v>8.93</v>
      </c>
    </row>
    <row r="274" spans="1:13" s="27" customFormat="1" ht="18" customHeight="1" x14ac:dyDescent="0.2">
      <c r="A274" s="29"/>
      <c r="B274" s="94" t="s">
        <v>539</v>
      </c>
      <c r="C274" s="4"/>
      <c r="D274" s="97">
        <v>9781524854744</v>
      </c>
      <c r="E274" s="42" t="s">
        <v>540</v>
      </c>
      <c r="F274" s="94" t="s">
        <v>541</v>
      </c>
      <c r="G274" s="95">
        <v>0</v>
      </c>
      <c r="H274" s="96">
        <v>8</v>
      </c>
      <c r="I274" s="80">
        <f t="shared" si="26"/>
        <v>6.67</v>
      </c>
      <c r="J274" s="99">
        <v>200</v>
      </c>
      <c r="K274" s="81">
        <f t="shared" si="27"/>
        <v>0</v>
      </c>
      <c r="L274" s="82">
        <f t="shared" si="28"/>
        <v>3.4</v>
      </c>
    </row>
    <row r="275" spans="1:13" s="27" customFormat="1" ht="18" customHeight="1" x14ac:dyDescent="0.2">
      <c r="A275" s="29"/>
      <c r="B275" s="94" t="s">
        <v>531</v>
      </c>
      <c r="C275" s="4"/>
      <c r="D275" s="97">
        <v>9781524854768</v>
      </c>
      <c r="E275" s="42" t="s">
        <v>529</v>
      </c>
      <c r="F275" s="94" t="s">
        <v>530</v>
      </c>
      <c r="G275" s="95">
        <v>0</v>
      </c>
      <c r="H275" s="96">
        <v>12</v>
      </c>
      <c r="I275" s="80">
        <f t="shared" si="26"/>
        <v>10</v>
      </c>
      <c r="J275" s="99">
        <v>40</v>
      </c>
      <c r="K275" s="81">
        <f t="shared" si="27"/>
        <v>0</v>
      </c>
      <c r="L275" s="82">
        <f t="shared" si="28"/>
        <v>5.0999999999999996</v>
      </c>
    </row>
    <row r="276" spans="1:13" s="27" customFormat="1" ht="18" customHeight="1" x14ac:dyDescent="0.2">
      <c r="A276" s="29"/>
      <c r="B276" s="94" t="s">
        <v>531</v>
      </c>
      <c r="C276" s="4"/>
      <c r="D276" s="97">
        <v>9781524854799</v>
      </c>
      <c r="E276" s="42" t="s">
        <v>533</v>
      </c>
      <c r="F276" s="94" t="s">
        <v>534</v>
      </c>
      <c r="G276" s="95">
        <v>0</v>
      </c>
      <c r="H276" s="96">
        <v>12</v>
      </c>
      <c r="I276" s="80">
        <f t="shared" si="26"/>
        <v>10</v>
      </c>
      <c r="J276" s="99">
        <v>40</v>
      </c>
      <c r="K276" s="81">
        <f t="shared" si="27"/>
        <v>0</v>
      </c>
      <c r="L276" s="82">
        <f t="shared" si="28"/>
        <v>5.0999999999999996</v>
      </c>
    </row>
    <row r="277" spans="1:13" s="27" customFormat="1" ht="18" customHeight="1" x14ac:dyDescent="0.2">
      <c r="A277" s="29"/>
      <c r="B277" s="94" t="s">
        <v>552</v>
      </c>
      <c r="C277" s="4"/>
      <c r="D277" s="97">
        <v>9781524854751</v>
      </c>
      <c r="E277" s="42" t="s">
        <v>553</v>
      </c>
      <c r="F277" s="94" t="s">
        <v>554</v>
      </c>
      <c r="G277" s="95">
        <v>0</v>
      </c>
      <c r="H277" s="96">
        <v>9</v>
      </c>
      <c r="I277" s="80">
        <f t="shared" si="26"/>
        <v>7.5</v>
      </c>
      <c r="J277" s="99">
        <v>80</v>
      </c>
      <c r="K277" s="81">
        <f t="shared" si="27"/>
        <v>0</v>
      </c>
      <c r="L277" s="82">
        <f t="shared" si="28"/>
        <v>3.83</v>
      </c>
    </row>
    <row r="278" spans="1:13" s="27" customFormat="1" ht="18" customHeight="1" x14ac:dyDescent="0.2">
      <c r="A278" s="29"/>
      <c r="B278" s="94" t="s">
        <v>552</v>
      </c>
      <c r="C278" s="4"/>
      <c r="D278" s="97">
        <v>9781524854737</v>
      </c>
      <c r="E278" s="42" t="s">
        <v>555</v>
      </c>
      <c r="F278" s="94" t="s">
        <v>556</v>
      </c>
      <c r="G278" s="95">
        <v>0</v>
      </c>
      <c r="H278" s="96">
        <v>15</v>
      </c>
      <c r="I278" s="80">
        <f t="shared" si="26"/>
        <v>12.5</v>
      </c>
      <c r="J278" s="99">
        <v>24</v>
      </c>
      <c r="K278" s="81">
        <f t="shared" si="27"/>
        <v>0</v>
      </c>
      <c r="L278" s="82">
        <f t="shared" si="28"/>
        <v>6.38</v>
      </c>
    </row>
    <row r="279" spans="1:13" s="27" customFormat="1" ht="18" customHeight="1" x14ac:dyDescent="0.2">
      <c r="A279" s="29"/>
      <c r="B279" s="94" t="s">
        <v>521</v>
      </c>
      <c r="C279" s="4"/>
      <c r="D279" s="97">
        <v>9781524854805</v>
      </c>
      <c r="E279" s="42" t="s">
        <v>542</v>
      </c>
      <c r="F279" s="94" t="s">
        <v>543</v>
      </c>
      <c r="G279" s="95">
        <v>0</v>
      </c>
      <c r="H279" s="96">
        <v>14</v>
      </c>
      <c r="I279" s="80">
        <f t="shared" si="26"/>
        <v>11.67</v>
      </c>
      <c r="J279" s="99">
        <v>48</v>
      </c>
      <c r="K279" s="81">
        <f t="shared" si="27"/>
        <v>0</v>
      </c>
      <c r="L279" s="82">
        <f t="shared" si="28"/>
        <v>5.95</v>
      </c>
    </row>
    <row r="280" spans="1:13" s="27" customFormat="1" ht="18" customHeight="1" x14ac:dyDescent="0.2">
      <c r="A280" s="29"/>
      <c r="B280" s="94" t="s">
        <v>521</v>
      </c>
      <c r="C280" s="4"/>
      <c r="D280" s="97">
        <v>9781524854812</v>
      </c>
      <c r="E280" s="42" t="s">
        <v>544</v>
      </c>
      <c r="F280" s="94" t="s">
        <v>545</v>
      </c>
      <c r="G280" s="95">
        <v>0</v>
      </c>
      <c r="H280" s="96">
        <v>9</v>
      </c>
      <c r="I280" s="80">
        <f t="shared" si="26"/>
        <v>7.5</v>
      </c>
      <c r="J280" s="99">
        <v>480</v>
      </c>
      <c r="K280" s="81">
        <f t="shared" si="27"/>
        <v>0</v>
      </c>
      <c r="L280" s="82">
        <f t="shared" si="28"/>
        <v>3.83</v>
      </c>
    </row>
    <row r="281" spans="1:13" s="27" customFormat="1" ht="18" customHeight="1" x14ac:dyDescent="0.2">
      <c r="A281" s="29"/>
      <c r="B281" s="94" t="s">
        <v>532</v>
      </c>
      <c r="C281" s="4"/>
      <c r="D281" s="97">
        <v>9780789338914</v>
      </c>
      <c r="E281" s="42" t="s">
        <v>523</v>
      </c>
      <c r="F281" s="94" t="s">
        <v>526</v>
      </c>
      <c r="G281" s="95">
        <v>0</v>
      </c>
      <c r="H281" s="96">
        <v>12.99</v>
      </c>
      <c r="I281" s="80">
        <f t="shared" si="19"/>
        <v>10.83</v>
      </c>
      <c r="J281" s="99">
        <v>38</v>
      </c>
      <c r="K281" s="81">
        <f t="shared" si="20"/>
        <v>0</v>
      </c>
      <c r="L281" s="82">
        <f t="shared" si="18"/>
        <v>5.52</v>
      </c>
    </row>
    <row r="282" spans="1:13" s="27" customFormat="1" ht="18" customHeight="1" x14ac:dyDescent="0.2">
      <c r="A282" s="29"/>
      <c r="B282" t="s">
        <v>532</v>
      </c>
      <c r="C282" s="60"/>
      <c r="D282" s="84">
        <v>9780789337559</v>
      </c>
      <c r="E282" s="43" t="s">
        <v>524</v>
      </c>
      <c r="F282" t="s">
        <v>525</v>
      </c>
      <c r="G282" s="32">
        <v>0</v>
      </c>
      <c r="H282" s="86">
        <v>12.99</v>
      </c>
      <c r="I282" s="30">
        <f t="shared" ref="I282" si="29">H282/120*100</f>
        <v>10.83</v>
      </c>
      <c r="J282" s="42">
        <v>38</v>
      </c>
      <c r="K282" s="33">
        <f t="shared" si="20"/>
        <v>0</v>
      </c>
      <c r="L282" s="31">
        <f t="shared" ref="L282:L289" si="30">I282-(I282*$G$27)</f>
        <v>5.52</v>
      </c>
    </row>
    <row r="283" spans="1:13" s="27" customFormat="1" ht="18" customHeight="1" x14ac:dyDescent="0.2">
      <c r="A283" s="29"/>
      <c r="B283" s="94" t="s">
        <v>532</v>
      </c>
      <c r="C283" s="4"/>
      <c r="D283" s="97">
        <v>9780789337542</v>
      </c>
      <c r="E283" s="42" t="s">
        <v>527</v>
      </c>
      <c r="F283" s="94" t="s">
        <v>528</v>
      </c>
      <c r="G283" s="95">
        <v>0</v>
      </c>
      <c r="H283" s="96">
        <v>12.99</v>
      </c>
      <c r="I283" s="80">
        <f t="shared" ref="I283" si="31">H283/120*100</f>
        <v>10.83</v>
      </c>
      <c r="J283" s="99">
        <v>38</v>
      </c>
      <c r="K283" s="81">
        <f t="shared" si="20"/>
        <v>0</v>
      </c>
      <c r="L283" s="82">
        <f t="shared" si="30"/>
        <v>5.52</v>
      </c>
    </row>
    <row r="284" spans="1:13" s="27" customFormat="1" ht="18" customHeight="1" x14ac:dyDescent="0.2">
      <c r="A284" s="29"/>
      <c r="B284" s="94" t="s">
        <v>522</v>
      </c>
      <c r="C284" s="4"/>
      <c r="D284" s="97">
        <v>9781419722059</v>
      </c>
      <c r="E284" s="42" t="s">
        <v>546</v>
      </c>
      <c r="F284" s="94" t="s">
        <v>547</v>
      </c>
      <c r="G284" s="95">
        <v>0</v>
      </c>
      <c r="H284" s="96">
        <v>15.99</v>
      </c>
      <c r="I284" s="80">
        <f t="shared" ref="I284" si="32">H284/120*100</f>
        <v>13.33</v>
      </c>
      <c r="J284" s="99">
        <v>24</v>
      </c>
      <c r="K284" s="81">
        <f t="shared" si="20"/>
        <v>0</v>
      </c>
      <c r="L284" s="82">
        <f t="shared" si="30"/>
        <v>6.8</v>
      </c>
    </row>
    <row r="285" spans="1:13" s="27" customFormat="1" ht="18" customHeight="1" x14ac:dyDescent="0.2">
      <c r="A285" s="29"/>
      <c r="B285" s="94" t="s">
        <v>522</v>
      </c>
      <c r="C285" s="4"/>
      <c r="D285" s="97">
        <v>9781419737800</v>
      </c>
      <c r="E285" s="42" t="s">
        <v>548</v>
      </c>
      <c r="F285" s="94" t="s">
        <v>549</v>
      </c>
      <c r="G285" s="95">
        <v>0</v>
      </c>
      <c r="H285" s="96">
        <v>16.989999999999998</v>
      </c>
      <c r="I285" s="80">
        <f>H285/120*100</f>
        <v>14.16</v>
      </c>
      <c r="J285" s="99">
        <v>24</v>
      </c>
      <c r="K285" s="81">
        <f t="shared" si="20"/>
        <v>0</v>
      </c>
      <c r="L285" s="82">
        <f t="shared" si="30"/>
        <v>7.22</v>
      </c>
    </row>
    <row r="286" spans="1:13" s="27" customFormat="1" ht="18" customHeight="1" x14ac:dyDescent="0.2">
      <c r="A286" s="29"/>
      <c r="B286" s="94" t="s">
        <v>522</v>
      </c>
      <c r="C286" s="4"/>
      <c r="D286" s="97">
        <v>9781419747250</v>
      </c>
      <c r="E286" s="42" t="s">
        <v>550</v>
      </c>
      <c r="F286" s="94" t="s">
        <v>551</v>
      </c>
      <c r="G286" s="95">
        <v>0</v>
      </c>
      <c r="H286" s="96">
        <v>16.989999999999998</v>
      </c>
      <c r="I286" s="80">
        <f t="shared" ref="I286:I289" si="33">H286/120*100</f>
        <v>14.16</v>
      </c>
      <c r="J286" s="99">
        <v>24</v>
      </c>
      <c r="K286" s="81">
        <f t="shared" si="20"/>
        <v>0</v>
      </c>
      <c r="L286" s="82">
        <f t="shared" si="30"/>
        <v>7.22</v>
      </c>
    </row>
    <row r="287" spans="1:13" s="27" customFormat="1" ht="18" customHeight="1" x14ac:dyDescent="0.2">
      <c r="A287" s="29"/>
      <c r="B287" s="94" t="s">
        <v>564</v>
      </c>
      <c r="C287" s="4"/>
      <c r="D287" s="97">
        <v>9781524876982</v>
      </c>
      <c r="E287" s="42"/>
      <c r="F287" s="94" t="s">
        <v>566</v>
      </c>
      <c r="G287" s="95">
        <v>0</v>
      </c>
      <c r="H287" s="96">
        <v>11.99</v>
      </c>
      <c r="I287" s="80">
        <f t="shared" si="33"/>
        <v>9.99</v>
      </c>
      <c r="J287" s="99">
        <f>VLOOKUP(D287,'[1]AMP 2023 CALENDARS'!$E$3:$L$242,8,FALSE)</f>
        <v>40</v>
      </c>
      <c r="K287" s="81">
        <f t="shared" si="20"/>
        <v>0</v>
      </c>
      <c r="L287" s="82">
        <f t="shared" si="30"/>
        <v>5.09</v>
      </c>
    </row>
    <row r="288" spans="1:13" s="76" customFormat="1" ht="18" customHeight="1" x14ac:dyDescent="0.2">
      <c r="A288" s="8"/>
      <c r="B288" s="87" t="s">
        <v>564</v>
      </c>
      <c r="C288" s="77"/>
      <c r="D288" s="88">
        <v>9781524876739</v>
      </c>
      <c r="E288" s="89"/>
      <c r="F288" s="87" t="s">
        <v>567</v>
      </c>
      <c r="G288" s="75">
        <v>0</v>
      </c>
      <c r="H288" s="90">
        <v>13.99</v>
      </c>
      <c r="I288" s="91">
        <f t="shared" si="33"/>
        <v>11.66</v>
      </c>
      <c r="J288" s="98">
        <f>VLOOKUP(D288,'[1]AMP 2023 CALENDARS'!$E$3:$L$242,8,FALSE)</f>
        <v>0</v>
      </c>
      <c r="K288" s="92">
        <f t="shared" si="20"/>
        <v>0</v>
      </c>
      <c r="L288" s="93">
        <f t="shared" si="30"/>
        <v>5.95</v>
      </c>
      <c r="M288" s="27"/>
    </row>
    <row r="289" spans="1:12" s="27" customFormat="1" ht="18" customHeight="1" x14ac:dyDescent="0.2">
      <c r="A289" s="29"/>
      <c r="B289" s="94" t="s">
        <v>565</v>
      </c>
      <c r="C289" s="4"/>
      <c r="D289" s="97">
        <v>9781524873202</v>
      </c>
      <c r="E289" s="42"/>
      <c r="F289" s="94" t="s">
        <v>568</v>
      </c>
      <c r="G289" s="95">
        <v>0</v>
      </c>
      <c r="H289" s="96">
        <v>13.99</v>
      </c>
      <c r="I289" s="80">
        <f t="shared" si="33"/>
        <v>11.66</v>
      </c>
      <c r="J289" s="99">
        <f>VLOOKUP(D289,'[1]AMP 2023 CALENDARS'!$E$3:$L$242,8,FALSE)</f>
        <v>40</v>
      </c>
      <c r="K289" s="81">
        <f t="shared" si="20"/>
        <v>0</v>
      </c>
      <c r="L289" s="82">
        <f t="shared" si="30"/>
        <v>5.95</v>
      </c>
    </row>
    <row r="290" spans="1:12" s="27" customFormat="1" ht="18" customHeight="1" x14ac:dyDescent="0.2">
      <c r="A290" s="29"/>
      <c r="B290" s="4"/>
      <c r="C290" s="4"/>
      <c r="D290" s="57"/>
      <c r="E290" s="4"/>
      <c r="F290" s="4"/>
      <c r="G290" s="4"/>
      <c r="H290" s="4"/>
      <c r="I290" s="4"/>
      <c r="J290" s="40"/>
      <c r="K290" s="6"/>
      <c r="L290" s="4"/>
    </row>
    <row r="291" spans="1:12" s="27" customFormat="1" ht="18" customHeight="1" x14ac:dyDescent="0.25">
      <c r="A291" s="29"/>
      <c r="B291" s="4"/>
      <c r="C291" s="4"/>
      <c r="D291" s="57"/>
      <c r="E291" s="4"/>
      <c r="F291" s="4"/>
      <c r="G291" s="4"/>
      <c r="H291" s="4"/>
      <c r="I291" s="102" t="s">
        <v>36</v>
      </c>
      <c r="J291" s="103"/>
      <c r="K291" s="47">
        <f>SUM(K30:K289)</f>
        <v>0</v>
      </c>
      <c r="L291" s="4"/>
    </row>
    <row r="292" spans="1:12" s="27" customFormat="1" ht="18" customHeight="1" x14ac:dyDescent="0.2">
      <c r="A292" s="29"/>
      <c r="B292" s="4"/>
      <c r="C292" s="4"/>
      <c r="D292" s="57"/>
      <c r="E292" s="4"/>
      <c r="F292" s="4"/>
      <c r="G292" s="4"/>
      <c r="H292" s="4"/>
      <c r="I292" s="4"/>
      <c r="J292" s="40"/>
      <c r="K292" s="6"/>
      <c r="L292" s="4"/>
    </row>
    <row r="293" spans="1:12" s="27" customFormat="1" ht="18" customHeight="1" x14ac:dyDescent="0.2">
      <c r="A293" s="29"/>
      <c r="B293" s="4"/>
      <c r="C293" s="4"/>
      <c r="D293" s="57"/>
      <c r="E293" s="4"/>
      <c r="F293" s="4"/>
      <c r="G293" s="4"/>
      <c r="H293" s="4"/>
      <c r="I293" s="4"/>
      <c r="J293" s="40"/>
      <c r="K293" s="6"/>
      <c r="L293" s="4"/>
    </row>
    <row r="294" spans="1:12" s="27" customFormat="1" ht="18" customHeight="1" x14ac:dyDescent="0.2">
      <c r="A294" s="29"/>
      <c r="B294" s="4"/>
      <c r="C294" s="4"/>
      <c r="D294" s="57"/>
      <c r="E294" s="4"/>
      <c r="F294" s="4"/>
      <c r="G294" s="4"/>
      <c r="H294" s="4"/>
      <c r="I294" s="4"/>
      <c r="J294" s="40"/>
      <c r="K294" s="6"/>
      <c r="L294" s="4"/>
    </row>
    <row r="295" spans="1:12" s="27" customFormat="1" ht="18" customHeight="1" x14ac:dyDescent="0.2">
      <c r="A295" s="29"/>
      <c r="B295" s="4"/>
      <c r="C295" s="4"/>
      <c r="D295" s="57"/>
      <c r="E295" s="4"/>
      <c r="F295" s="4"/>
      <c r="G295" s="4"/>
      <c r="H295" s="4"/>
      <c r="I295" s="4"/>
      <c r="J295" s="40"/>
      <c r="K295" s="6"/>
      <c r="L295" s="4"/>
    </row>
    <row r="296" spans="1:12" s="27" customFormat="1" ht="18" customHeight="1" x14ac:dyDescent="0.2">
      <c r="A296" s="29"/>
      <c r="B296" s="4"/>
      <c r="C296" s="4"/>
      <c r="D296" s="57"/>
      <c r="E296" s="4"/>
      <c r="F296" s="4"/>
      <c r="G296" s="4"/>
      <c r="H296" s="4"/>
      <c r="I296" s="4"/>
      <c r="J296" s="40"/>
      <c r="K296" s="6"/>
      <c r="L296" s="4"/>
    </row>
    <row r="297" spans="1:12" s="27" customFormat="1" ht="18" customHeight="1" x14ac:dyDescent="0.2">
      <c r="A297" s="29"/>
      <c r="B297" s="4"/>
      <c r="C297" s="4"/>
      <c r="D297" s="57"/>
      <c r="E297" s="4"/>
      <c r="F297" s="4"/>
      <c r="G297" s="4"/>
      <c r="H297" s="4"/>
      <c r="I297" s="4"/>
      <c r="J297" s="40"/>
      <c r="K297" s="6"/>
      <c r="L297" s="4"/>
    </row>
    <row r="298" spans="1:12" s="27" customFormat="1" ht="18" customHeight="1" x14ac:dyDescent="0.2">
      <c r="A298" s="29"/>
      <c r="B298" s="4"/>
      <c r="C298" s="4"/>
      <c r="D298" s="57"/>
      <c r="E298" s="4"/>
      <c r="F298" s="4"/>
      <c r="G298" s="4"/>
      <c r="H298" s="4"/>
      <c r="I298" s="4"/>
      <c r="J298" s="40"/>
      <c r="K298" s="6"/>
      <c r="L298" s="4"/>
    </row>
    <row r="299" spans="1:12" s="27" customFormat="1" ht="18" customHeight="1" x14ac:dyDescent="0.2">
      <c r="A299" s="29"/>
      <c r="B299" s="4"/>
      <c r="C299" s="4"/>
      <c r="D299" s="57"/>
      <c r="E299" s="4"/>
      <c r="F299" s="4"/>
      <c r="G299" s="4"/>
      <c r="H299" s="4"/>
      <c r="I299" s="4"/>
      <c r="J299" s="40"/>
      <c r="K299" s="6"/>
      <c r="L299" s="4"/>
    </row>
    <row r="300" spans="1:12" s="27" customFormat="1" ht="18" customHeight="1" x14ac:dyDescent="0.2">
      <c r="A300" s="29"/>
      <c r="B300" s="4"/>
      <c r="C300" s="4"/>
      <c r="D300" s="57"/>
      <c r="E300" s="4"/>
      <c r="F300" s="4"/>
      <c r="G300" s="4"/>
      <c r="H300" s="4"/>
      <c r="I300" s="4"/>
      <c r="J300" s="40"/>
      <c r="K300" s="6"/>
      <c r="L300" s="4"/>
    </row>
    <row r="301" spans="1:12" s="27" customFormat="1" ht="18" customHeight="1" x14ac:dyDescent="0.2">
      <c r="A301" s="29"/>
      <c r="B301" s="4"/>
      <c r="C301" s="4"/>
      <c r="D301" s="57"/>
      <c r="E301" s="4"/>
      <c r="F301" s="4"/>
      <c r="G301" s="4"/>
      <c r="H301" s="4"/>
      <c r="I301" s="4"/>
      <c r="J301" s="40"/>
      <c r="K301" s="6"/>
      <c r="L301" s="4"/>
    </row>
    <row r="302" spans="1:12" s="27" customFormat="1" ht="18" customHeight="1" x14ac:dyDescent="0.2">
      <c r="A302" s="29"/>
      <c r="B302" s="4"/>
      <c r="C302" s="4"/>
      <c r="D302" s="57"/>
      <c r="E302" s="4"/>
      <c r="F302" s="4"/>
      <c r="G302" s="4"/>
      <c r="H302" s="4"/>
      <c r="I302" s="4"/>
      <c r="J302" s="40"/>
      <c r="K302" s="6"/>
      <c r="L302" s="4"/>
    </row>
    <row r="303" spans="1:12" s="27" customFormat="1" ht="18" customHeight="1" x14ac:dyDescent="0.2">
      <c r="A303" s="29"/>
      <c r="B303" s="4"/>
      <c r="C303" s="4"/>
      <c r="D303" s="57"/>
      <c r="E303" s="4"/>
      <c r="F303" s="4"/>
      <c r="G303" s="4"/>
      <c r="H303" s="4"/>
      <c r="I303" s="4"/>
      <c r="J303" s="40"/>
      <c r="K303" s="6"/>
      <c r="L303" s="4"/>
    </row>
    <row r="304" spans="1:12" s="27" customFormat="1" ht="18" customHeight="1" x14ac:dyDescent="0.2">
      <c r="A304" s="29"/>
      <c r="B304" s="4"/>
      <c r="C304" s="4"/>
      <c r="D304" s="57"/>
      <c r="E304" s="4"/>
      <c r="F304" s="4"/>
      <c r="G304" s="4"/>
      <c r="H304" s="4"/>
      <c r="I304" s="4"/>
      <c r="J304" s="40"/>
      <c r="K304" s="6"/>
      <c r="L304" s="4"/>
    </row>
    <row r="305" spans="1:12" s="27" customFormat="1" ht="18" customHeight="1" x14ac:dyDescent="0.2">
      <c r="A305" s="29"/>
      <c r="B305" s="4"/>
      <c r="C305" s="4"/>
      <c r="D305" s="57"/>
      <c r="E305" s="4"/>
      <c r="F305" s="4"/>
      <c r="G305" s="4"/>
      <c r="H305" s="4"/>
      <c r="I305" s="4"/>
      <c r="J305" s="40"/>
      <c r="K305" s="6"/>
      <c r="L305" s="4"/>
    </row>
    <row r="306" spans="1:12" s="27" customFormat="1" ht="18" customHeight="1" x14ac:dyDescent="0.2">
      <c r="A306" s="29"/>
      <c r="B306" s="4"/>
      <c r="C306" s="4"/>
      <c r="D306" s="57"/>
      <c r="E306" s="4"/>
      <c r="F306" s="4"/>
      <c r="G306" s="4"/>
      <c r="H306" s="4"/>
      <c r="I306" s="4"/>
      <c r="J306" s="40"/>
      <c r="K306" s="6"/>
      <c r="L306" s="4"/>
    </row>
    <row r="307" spans="1:12" s="27" customFormat="1" ht="18" customHeight="1" x14ac:dyDescent="0.2">
      <c r="A307" s="29"/>
      <c r="B307" s="4"/>
      <c r="C307" s="4"/>
      <c r="D307" s="57"/>
      <c r="E307" s="4"/>
      <c r="F307" s="4"/>
      <c r="G307" s="4"/>
      <c r="H307" s="4"/>
      <c r="I307" s="4"/>
      <c r="J307" s="40"/>
      <c r="K307" s="6"/>
      <c r="L307" s="4"/>
    </row>
    <row r="308" spans="1:12" s="27" customFormat="1" ht="18" customHeight="1" x14ac:dyDescent="0.2">
      <c r="A308" s="29"/>
      <c r="B308" s="4"/>
      <c r="C308" s="4"/>
      <c r="D308" s="57"/>
      <c r="E308" s="4"/>
      <c r="F308" s="4"/>
      <c r="G308" s="4"/>
      <c r="H308" s="4"/>
      <c r="I308" s="4"/>
      <c r="J308" s="40"/>
      <c r="K308" s="6"/>
      <c r="L308" s="4"/>
    </row>
    <row r="309" spans="1:12" s="27" customFormat="1" ht="18" customHeight="1" x14ac:dyDescent="0.2">
      <c r="A309" s="29"/>
      <c r="B309" s="4"/>
      <c r="C309" s="4"/>
      <c r="D309" s="57"/>
      <c r="E309" s="4"/>
      <c r="F309" s="4"/>
      <c r="G309" s="4"/>
      <c r="H309" s="4"/>
      <c r="I309" s="4"/>
      <c r="J309" s="40"/>
      <c r="K309" s="6"/>
      <c r="L309" s="4"/>
    </row>
    <row r="310" spans="1:12" s="27" customFormat="1" ht="18" customHeight="1" x14ac:dyDescent="0.2">
      <c r="A310" s="29"/>
      <c r="B310" s="4"/>
      <c r="C310" s="4"/>
      <c r="D310" s="57"/>
      <c r="E310" s="4"/>
      <c r="F310" s="4"/>
      <c r="G310" s="4"/>
      <c r="H310" s="4"/>
      <c r="I310" s="4"/>
      <c r="J310" s="40"/>
      <c r="K310" s="6"/>
      <c r="L310" s="4"/>
    </row>
    <row r="311" spans="1:12" s="27" customFormat="1" ht="18" customHeight="1" x14ac:dyDescent="0.2">
      <c r="A311" s="29"/>
      <c r="B311" s="4"/>
      <c r="C311" s="4"/>
      <c r="D311" s="57"/>
      <c r="E311" s="4"/>
      <c r="F311" s="4"/>
      <c r="G311" s="4"/>
      <c r="H311" s="4"/>
      <c r="I311" s="4"/>
      <c r="J311" s="40"/>
      <c r="K311" s="6"/>
      <c r="L311" s="4"/>
    </row>
    <row r="312" spans="1:12" s="27" customFormat="1" ht="18" customHeight="1" x14ac:dyDescent="0.2">
      <c r="A312" s="29"/>
      <c r="B312" s="4"/>
      <c r="C312" s="4"/>
      <c r="D312" s="57"/>
      <c r="E312" s="4"/>
      <c r="F312" s="4"/>
      <c r="G312" s="4"/>
      <c r="H312" s="4"/>
      <c r="I312" s="4"/>
      <c r="J312" s="40"/>
      <c r="K312" s="6"/>
      <c r="L312" s="4"/>
    </row>
    <row r="313" spans="1:12" s="27" customFormat="1" ht="18" customHeight="1" x14ac:dyDescent="0.2">
      <c r="A313" s="29"/>
      <c r="B313" s="4"/>
      <c r="C313" s="4"/>
      <c r="D313" s="57"/>
      <c r="E313" s="4"/>
      <c r="F313" s="4"/>
      <c r="G313" s="4"/>
      <c r="H313" s="4"/>
      <c r="I313" s="4"/>
      <c r="J313" s="40"/>
      <c r="K313" s="6"/>
      <c r="L313" s="4"/>
    </row>
    <row r="314" spans="1:12" s="27" customFormat="1" ht="18" customHeight="1" x14ac:dyDescent="0.2">
      <c r="A314" s="29"/>
      <c r="B314" s="4"/>
      <c r="C314" s="4"/>
      <c r="D314" s="57"/>
      <c r="E314" s="4"/>
      <c r="F314" s="4"/>
      <c r="G314" s="4"/>
      <c r="H314" s="4"/>
      <c r="I314" s="4"/>
      <c r="J314" s="40"/>
      <c r="K314" s="6"/>
      <c r="L314" s="4"/>
    </row>
    <row r="315" spans="1:12" s="27" customFormat="1" ht="18" customHeight="1" x14ac:dyDescent="0.2">
      <c r="A315" s="29"/>
      <c r="B315" s="4"/>
      <c r="C315" s="4"/>
      <c r="D315" s="57"/>
      <c r="E315" s="4"/>
      <c r="F315" s="4"/>
      <c r="G315" s="4"/>
      <c r="H315" s="4"/>
      <c r="I315" s="4"/>
      <c r="J315" s="40"/>
      <c r="K315" s="6"/>
      <c r="L315" s="4"/>
    </row>
    <row r="316" spans="1:12" s="27" customFormat="1" ht="18" customHeight="1" x14ac:dyDescent="0.2">
      <c r="A316" s="29"/>
      <c r="B316" s="4"/>
      <c r="C316" s="4"/>
      <c r="D316" s="57"/>
      <c r="E316" s="4"/>
      <c r="F316" s="4"/>
      <c r="G316" s="4"/>
      <c r="H316" s="4"/>
      <c r="I316" s="4"/>
      <c r="J316" s="40"/>
      <c r="K316" s="6"/>
      <c r="L316" s="4"/>
    </row>
    <row r="317" spans="1:12" s="27" customFormat="1" ht="16" x14ac:dyDescent="0.2">
      <c r="A317" s="29"/>
      <c r="B317" s="4"/>
      <c r="C317" s="4"/>
      <c r="D317" s="57"/>
      <c r="E317" s="4"/>
      <c r="F317" s="4"/>
      <c r="G317" s="4"/>
      <c r="H317" s="4"/>
      <c r="I317" s="4"/>
      <c r="J317" s="40"/>
      <c r="K317" s="6"/>
      <c r="L317" s="4"/>
    </row>
    <row r="318" spans="1:12" s="27" customFormat="1" ht="18" customHeight="1" x14ac:dyDescent="0.2">
      <c r="A318" s="29"/>
      <c r="B318" s="4"/>
      <c r="C318" s="4"/>
      <c r="D318" s="57"/>
      <c r="E318" s="4"/>
      <c r="F318" s="4"/>
      <c r="G318" s="4"/>
      <c r="H318" s="4"/>
      <c r="I318" s="4"/>
      <c r="J318" s="40"/>
      <c r="K318" s="6"/>
      <c r="L318" s="4"/>
    </row>
    <row r="319" spans="1:12" s="27" customFormat="1" ht="18" customHeight="1" x14ac:dyDescent="0.2">
      <c r="A319" s="29"/>
      <c r="B319" s="4"/>
      <c r="C319" s="4"/>
      <c r="D319" s="57"/>
      <c r="E319" s="4"/>
      <c r="F319" s="4"/>
      <c r="G319" s="4"/>
      <c r="H319" s="4"/>
      <c r="I319" s="4"/>
      <c r="J319" s="40"/>
      <c r="K319" s="6"/>
      <c r="L319" s="4"/>
    </row>
    <row r="320" spans="1:12" s="27" customFormat="1" ht="18" customHeight="1" x14ac:dyDescent="0.2">
      <c r="A320" s="29"/>
      <c r="B320" s="4"/>
      <c r="C320" s="4"/>
      <c r="D320" s="57"/>
      <c r="E320" s="4"/>
      <c r="F320" s="4"/>
      <c r="G320" s="4"/>
      <c r="H320" s="4"/>
      <c r="I320" s="4"/>
      <c r="J320" s="40"/>
      <c r="K320" s="6"/>
      <c r="L320" s="4"/>
    </row>
    <row r="321" spans="1:12" s="27" customFormat="1" ht="18" customHeight="1" x14ac:dyDescent="0.2">
      <c r="A321" s="29"/>
      <c r="B321" s="4"/>
      <c r="C321" s="4"/>
      <c r="D321" s="57"/>
      <c r="E321" s="4"/>
      <c r="F321" s="4"/>
      <c r="G321" s="4"/>
      <c r="H321" s="4"/>
      <c r="I321" s="4"/>
      <c r="J321" s="40"/>
      <c r="K321" s="6"/>
      <c r="L321" s="4"/>
    </row>
    <row r="322" spans="1:12" s="27" customFormat="1" ht="18" customHeight="1" x14ac:dyDescent="0.2">
      <c r="A322" s="29"/>
      <c r="B322" s="4"/>
      <c r="C322" s="4"/>
      <c r="D322" s="57"/>
      <c r="E322" s="4"/>
      <c r="F322" s="4"/>
      <c r="G322" s="4"/>
      <c r="H322" s="4"/>
      <c r="I322" s="4"/>
      <c r="J322" s="40"/>
      <c r="K322" s="6"/>
      <c r="L322" s="4"/>
    </row>
  </sheetData>
  <sortState xmlns:xlrd2="http://schemas.microsoft.com/office/spreadsheetml/2017/richdata2" ref="E151:E161">
    <sortCondition ref="E151:E161"/>
  </sortState>
  <mergeCells count="2">
    <mergeCell ref="I27:J27"/>
    <mergeCell ref="I291:J291"/>
  </mergeCells>
  <phoneticPr fontId="3" type="noConversion"/>
  <hyperlinks>
    <hyperlink ref="C5" r:id="rId1" xr:uid="{00000000-0004-0000-0000-000000000000}"/>
  </hyperlinks>
  <pageMargins left="0.19685039370078741" right="0.19685039370078741" top="0.19685039370078741" bottom="0.19685039370078741" header="0.31496062992125984" footer="0.31496062992125984"/>
  <pageSetup paperSize="9" scale="40" fitToHeight="11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baseColWidth="10" defaultColWidth="11" defaultRowHeight="16" x14ac:dyDescent="0.2"/>
  <cols>
    <col min="1" max="1" width="21.33203125" customWidth="1"/>
    <col min="3" max="3" width="48.83203125" bestFit="1" customWidth="1"/>
  </cols>
  <sheetData>
    <row r="1" spans="10:10" x14ac:dyDescent="0.2">
      <c r="J1" s="18"/>
    </row>
    <row r="2" spans="10:10" x14ac:dyDescent="0.2">
      <c r="J2" s="18"/>
    </row>
    <row r="3" spans="10:10" x14ac:dyDescent="0.2">
      <c r="J3" s="18"/>
    </row>
    <row r="4" spans="10:10" x14ac:dyDescent="0.2">
      <c r="J4" s="18"/>
    </row>
    <row r="9" spans="10:10" x14ac:dyDescent="0.2">
      <c r="J9" s="18"/>
    </row>
    <row r="10" spans="10:10" x14ac:dyDescent="0.2">
      <c r="J10" s="18"/>
    </row>
    <row r="11" spans="10:10" x14ac:dyDescent="0.2">
      <c r="J11" s="18"/>
    </row>
    <row r="12" spans="10:10" x14ac:dyDescent="0.2">
      <c r="J12" s="18"/>
    </row>
    <row r="13" spans="10:10" x14ac:dyDescent="0.2">
      <c r="J13" s="18"/>
    </row>
    <row r="14" spans="10:10" x14ac:dyDescent="0.2">
      <c r="J14" s="18"/>
    </row>
    <row r="16" spans="10:10" x14ac:dyDescent="0.2">
      <c r="J16" s="18"/>
    </row>
    <row r="17" spans="1:10" x14ac:dyDescent="0.2">
      <c r="A17" s="14"/>
      <c r="B17" s="16"/>
      <c r="C17" s="15"/>
      <c r="J17" s="18"/>
    </row>
    <row r="18" spans="1:10" x14ac:dyDescent="0.2">
      <c r="A18" s="14"/>
      <c r="B18" s="16"/>
      <c r="C18" s="15"/>
      <c r="J18" s="18"/>
    </row>
    <row r="19" spans="1:10" x14ac:dyDescent="0.2">
      <c r="A19" s="14"/>
      <c r="B19" s="16"/>
      <c r="C19" s="15"/>
    </row>
    <row r="20" spans="1:10" x14ac:dyDescent="0.2">
      <c r="A20" s="14"/>
      <c r="B20" s="16"/>
      <c r="C20" s="15"/>
    </row>
    <row r="21" spans="1:10" x14ac:dyDescent="0.2">
      <c r="A21" s="14"/>
      <c r="B21" s="16"/>
      <c r="C21" s="15"/>
    </row>
    <row r="22" spans="1:10" x14ac:dyDescent="0.2">
      <c r="A22" s="14"/>
      <c r="B22" s="16"/>
      <c r="C22" s="15"/>
    </row>
    <row r="23" spans="1:10" x14ac:dyDescent="0.2">
      <c r="A23" s="14"/>
      <c r="B23" s="16"/>
      <c r="C23" s="15"/>
    </row>
    <row r="26" spans="1:10" x14ac:dyDescent="0.2">
      <c r="J26" s="18"/>
    </row>
    <row r="27" spans="1:10" x14ac:dyDescent="0.2">
      <c r="J27" s="18"/>
    </row>
    <row r="28" spans="1:10" x14ac:dyDescent="0.2">
      <c r="A28" s="14"/>
      <c r="B28" s="16"/>
      <c r="C28" s="15"/>
      <c r="J28" s="18"/>
    </row>
    <row r="29" spans="1:10" x14ac:dyDescent="0.2">
      <c r="A29" s="14"/>
      <c r="B29" s="16"/>
      <c r="C29" s="15"/>
      <c r="J29" s="18"/>
    </row>
    <row r="30" spans="1:10" x14ac:dyDescent="0.2">
      <c r="A30" s="14"/>
      <c r="B30" s="16"/>
      <c r="C30" s="15"/>
      <c r="J30" s="18"/>
    </row>
    <row r="31" spans="1:10" x14ac:dyDescent="0.2">
      <c r="A31" s="14"/>
      <c r="B31" s="16"/>
      <c r="C31" s="15"/>
      <c r="J31" s="18"/>
    </row>
    <row r="32" spans="1:10" x14ac:dyDescent="0.2">
      <c r="J32" s="18"/>
    </row>
    <row r="33" spans="1:10" x14ac:dyDescent="0.2">
      <c r="J33" s="18"/>
    </row>
    <row r="34" spans="1:10" x14ac:dyDescent="0.2">
      <c r="J34" s="18"/>
    </row>
    <row r="35" spans="1:10" x14ac:dyDescent="0.2">
      <c r="J35" s="18"/>
    </row>
    <row r="36" spans="1:10" x14ac:dyDescent="0.2">
      <c r="J36" s="18"/>
    </row>
    <row r="37" spans="1:10" x14ac:dyDescent="0.2">
      <c r="J37" s="18"/>
    </row>
    <row r="38" spans="1:10" x14ac:dyDescent="0.2">
      <c r="J38" s="18"/>
    </row>
    <row r="39" spans="1:10" x14ac:dyDescent="0.2">
      <c r="J39" s="18"/>
    </row>
    <row r="40" spans="1:10" x14ac:dyDescent="0.2">
      <c r="J40" s="18"/>
    </row>
    <row r="41" spans="1:10" x14ac:dyDescent="0.2">
      <c r="J41" s="18"/>
    </row>
    <row r="42" spans="1:10" x14ac:dyDescent="0.2">
      <c r="J42" s="18"/>
    </row>
    <row r="43" spans="1:10" x14ac:dyDescent="0.2">
      <c r="A43" s="19"/>
      <c r="B43" s="20"/>
      <c r="C43" s="21"/>
      <c r="J43" s="18"/>
    </row>
    <row r="44" spans="1:10" x14ac:dyDescent="0.2">
      <c r="A44" s="19"/>
      <c r="B44" s="20"/>
      <c r="C44" s="21"/>
      <c r="J44" s="18"/>
    </row>
    <row r="45" spans="1:10" x14ac:dyDescent="0.2">
      <c r="A45" s="19"/>
      <c r="B45" s="20"/>
      <c r="C45" s="21"/>
      <c r="J45" s="18"/>
    </row>
    <row r="46" spans="1:10" x14ac:dyDescent="0.2">
      <c r="A46" s="19"/>
      <c r="B46" s="20"/>
      <c r="C46" s="21"/>
      <c r="J46" s="18"/>
    </row>
    <row r="47" spans="1:10" x14ac:dyDescent="0.2">
      <c r="A47" s="19"/>
      <c r="B47" s="20"/>
      <c r="C47" s="21"/>
      <c r="J47" s="18"/>
    </row>
    <row r="48" spans="1:10" x14ac:dyDescent="0.2">
      <c r="A48" s="19"/>
      <c r="B48" s="20"/>
      <c r="C48" s="21"/>
      <c r="J48" s="18"/>
    </row>
    <row r="49" spans="1:10" x14ac:dyDescent="0.2">
      <c r="A49" s="19"/>
      <c r="B49" s="20"/>
      <c r="C49" s="21"/>
      <c r="J49" s="18"/>
    </row>
    <row r="56" spans="1:10" x14ac:dyDescent="0.2">
      <c r="A56" s="19"/>
      <c r="C56" s="21"/>
      <c r="J56" s="18"/>
    </row>
    <row r="57" spans="1:10" x14ac:dyDescent="0.2">
      <c r="A57" s="19"/>
      <c r="C57" s="21"/>
      <c r="J57" s="18"/>
    </row>
    <row r="58" spans="1:10" x14ac:dyDescent="0.2">
      <c r="A58" s="19"/>
      <c r="C58" s="21"/>
      <c r="J58" s="18"/>
    </row>
    <row r="59" spans="1:10" x14ac:dyDescent="0.2">
      <c r="A59" s="19"/>
      <c r="C59" s="21"/>
      <c r="J59" s="18"/>
    </row>
    <row r="60" spans="1:10" x14ac:dyDescent="0.2">
      <c r="A60" s="19"/>
      <c r="C60" s="21"/>
      <c r="J60" s="18"/>
    </row>
    <row r="61" spans="1:10" x14ac:dyDescent="0.2">
      <c r="A61" s="19"/>
      <c r="C61" s="21"/>
      <c r="J61" s="18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AMP calendars order form</vt:lpstr>
      <vt:lpstr>Sheet1</vt:lpstr>
      <vt:lpstr>'AMP calendars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Amanda Cullen</cp:lastModifiedBy>
  <cp:lastPrinted>2021-07-01T14:30:48Z</cp:lastPrinted>
  <dcterms:created xsi:type="dcterms:W3CDTF">2016-10-10T17:51:35Z</dcterms:created>
  <dcterms:modified xsi:type="dcterms:W3CDTF">2022-05-20T11:24:07Z</dcterms:modified>
</cp:coreProperties>
</file>