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 Pia Tissot\Downloads\"/>
    </mc:Choice>
  </mc:AlternateContent>
  <xr:revisionPtr revIDLastSave="0" documentId="13_ncr:1_{6BD3D070-D1C4-489D-9276-4B682864EAB7}" xr6:coauthVersionLast="45" xr6:coauthVersionMax="45" xr10:uidLastSave="{00000000-0000-0000-0000-000000000000}"/>
  <bookViews>
    <workbookView xWindow="255" yWindow="1140" windowWidth="15390" windowHeight="14895" tabRatio="500" xr2:uid="{00000000-000D-0000-FFFF-FFFF00000000}"/>
  </bookViews>
  <sheets>
    <sheet name="2020 Book Order Form" sheetId="1" r:id="rId1"/>
  </sheets>
  <definedNames>
    <definedName name="_xlnm.Print_Area" localSheetId="0">'2020 Book Order Form'!$A$1:$L$97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7" i="1" l="1"/>
  <c r="L35" i="1"/>
  <c r="K35" i="1"/>
  <c r="L92" i="1"/>
  <c r="K92" i="1"/>
  <c r="L30" i="1"/>
  <c r="K30" i="1"/>
  <c r="L31" i="1"/>
  <c r="K31" i="1"/>
  <c r="L32" i="1"/>
  <c r="K32" i="1"/>
  <c r="L33" i="1"/>
  <c r="K33" i="1"/>
  <c r="L34" i="1"/>
  <c r="K34" i="1"/>
  <c r="L36" i="1"/>
  <c r="K36" i="1"/>
  <c r="L37" i="1"/>
  <c r="K37" i="1"/>
  <c r="L38" i="1"/>
  <c r="K38" i="1"/>
  <c r="L39" i="1"/>
  <c r="K39" i="1"/>
  <c r="L40" i="1"/>
  <c r="K40" i="1"/>
  <c r="L41" i="1"/>
  <c r="K41" i="1"/>
  <c r="L42" i="1"/>
  <c r="K42" i="1"/>
  <c r="L43" i="1"/>
  <c r="K43" i="1"/>
  <c r="L44" i="1"/>
  <c r="K44" i="1"/>
  <c r="L45" i="1"/>
  <c r="K45" i="1"/>
  <c r="L46" i="1"/>
  <c r="K46" i="1"/>
  <c r="L47" i="1"/>
  <c r="K47" i="1"/>
  <c r="L48" i="1"/>
  <c r="K48" i="1"/>
  <c r="L49" i="1"/>
  <c r="K49" i="1"/>
  <c r="L50" i="1"/>
  <c r="K50" i="1"/>
  <c r="L51" i="1"/>
  <c r="K51" i="1"/>
  <c r="L52" i="1"/>
  <c r="K52" i="1"/>
  <c r="L53" i="1"/>
  <c r="K53" i="1"/>
  <c r="L54" i="1"/>
  <c r="K54" i="1"/>
  <c r="L55" i="1"/>
  <c r="K55" i="1"/>
  <c r="L56" i="1"/>
  <c r="K56" i="1"/>
  <c r="L57" i="1"/>
  <c r="K57" i="1"/>
  <c r="L58" i="1"/>
  <c r="K58" i="1"/>
  <c r="L59" i="1"/>
  <c r="K59" i="1"/>
  <c r="L60" i="1"/>
  <c r="K60" i="1"/>
  <c r="L61" i="1"/>
  <c r="K61" i="1"/>
  <c r="L62" i="1"/>
  <c r="K62" i="1"/>
  <c r="L63" i="1"/>
  <c r="K63" i="1"/>
  <c r="L64" i="1"/>
  <c r="K64" i="1"/>
  <c r="L65" i="1"/>
  <c r="K65" i="1"/>
  <c r="L66" i="1"/>
  <c r="K66" i="1"/>
  <c r="L67" i="1"/>
  <c r="K67" i="1"/>
  <c r="L68" i="1"/>
  <c r="K68" i="1"/>
  <c r="L69" i="1"/>
  <c r="K69" i="1"/>
  <c r="L70" i="1"/>
  <c r="K70" i="1"/>
  <c r="L71" i="1"/>
  <c r="K71" i="1"/>
  <c r="L72" i="1"/>
  <c r="K72" i="1"/>
  <c r="L73" i="1"/>
  <c r="K73" i="1"/>
  <c r="L74" i="1"/>
  <c r="K74" i="1"/>
  <c r="L75" i="1"/>
  <c r="K75" i="1"/>
  <c r="L76" i="1"/>
  <c r="K76" i="1"/>
  <c r="L77" i="1"/>
  <c r="K77" i="1"/>
  <c r="L78" i="1"/>
  <c r="K78" i="1"/>
  <c r="L79" i="1"/>
  <c r="K79" i="1"/>
  <c r="L80" i="1"/>
  <c r="K80" i="1"/>
  <c r="L81" i="1"/>
  <c r="K81" i="1"/>
  <c r="L82" i="1"/>
  <c r="K82" i="1"/>
  <c r="L83" i="1"/>
  <c r="K83" i="1"/>
  <c r="L86" i="1"/>
  <c r="K86" i="1"/>
  <c r="L87" i="1"/>
  <c r="K87" i="1"/>
  <c r="L88" i="1"/>
  <c r="K88" i="1"/>
  <c r="L89" i="1"/>
  <c r="K89" i="1"/>
  <c r="L90" i="1"/>
  <c r="K90" i="1"/>
  <c r="L91" i="1"/>
  <c r="K91" i="1"/>
  <c r="L93" i="1"/>
  <c r="K93" i="1"/>
  <c r="L94" i="1"/>
  <c r="K94" i="1"/>
  <c r="L95" i="1"/>
  <c r="K95" i="1"/>
  <c r="K27" i="1"/>
</calcChain>
</file>

<file path=xl/sharedStrings.xml><?xml version="1.0" encoding="utf-8"?>
<sst xmlns="http://schemas.openxmlformats.org/spreadsheetml/2006/main" count="296" uniqueCount="108">
  <si>
    <t>UKRRP</t>
    <phoneticPr fontId="5" type="noConversion"/>
  </si>
  <si>
    <t>net RRP</t>
    <phoneticPr fontId="5" type="noConversion"/>
  </si>
  <si>
    <t>Unit Cost</t>
    <phoneticPr fontId="5" type="noConversion"/>
  </si>
  <si>
    <t>Account Name:</t>
  </si>
  <si>
    <t>Customer A/C</t>
  </si>
  <si>
    <t>Tales of King Arthur &amp; Knights of the Round Table</t>
    <phoneticPr fontId="5" type="noConversion"/>
  </si>
  <si>
    <t>Alice's Adventures in Wonderland</t>
  </si>
  <si>
    <t>Irish Fairy Tales</t>
  </si>
  <si>
    <t>The Divine Comedy</t>
  </si>
  <si>
    <t>Norse Myths &amp; Tales</t>
  </si>
  <si>
    <t>Celtic Myths &amp; Tales</t>
  </si>
  <si>
    <t>Greek Myths &amp; Tales</t>
  </si>
  <si>
    <t>Endless Apocalypse Short Stories</t>
  </si>
  <si>
    <t>Alien Invasion Short Stories</t>
  </si>
  <si>
    <t>Robots &amp; Artificial Intelligence Short Stories</t>
  </si>
  <si>
    <t>Lost Souls Short Stories</t>
  </si>
  <si>
    <t>Bram Stoker Horror Stories</t>
  </si>
  <si>
    <t>Mary Shelley Horror Stories</t>
  </si>
  <si>
    <t>Products in Book catalogue order</t>
  </si>
  <si>
    <t>UK distribution and Warehouse: Marston Book Services Ltd</t>
  </si>
  <si>
    <t>Existing customer terms apply</t>
  </si>
  <si>
    <t>Terms and conditions apply (see our website and catalogues)</t>
  </si>
  <si>
    <t>FIRM SALE TERMS</t>
  </si>
  <si>
    <t>Book Catalogue ISBN 9781786645012</t>
  </si>
  <si>
    <t>Standard Trade Discount: UK 45% Export 55%</t>
  </si>
  <si>
    <t>Sherlock Holmes Short Stories</t>
    <phoneticPr fontId="5" type="noConversion"/>
  </si>
  <si>
    <t>Edgar Allan Poe Short Stories</t>
    <phoneticPr fontId="5" type="noConversion"/>
  </si>
  <si>
    <t>Pirates &amp; Ghosts Short Stories</t>
    <phoneticPr fontId="5" type="noConversion"/>
  </si>
  <si>
    <t>Agents &amp; Spies Short Stories</t>
    <phoneticPr fontId="5" type="noConversion"/>
  </si>
  <si>
    <t>ISBN</t>
  </si>
  <si>
    <t>Series</t>
  </si>
  <si>
    <t>Category</t>
  </si>
  <si>
    <t>FLAME TREE PUBLISHING LTD</t>
  </si>
  <si>
    <t>6 Melbray Mews, Fulham, London SW6 3NS, UK</t>
  </si>
  <si>
    <t>Tel: +44 (0)20 7751 9650</t>
  </si>
  <si>
    <t>sales@flametreepublishing.com</t>
  </si>
  <si>
    <t>Telephone:</t>
  </si>
  <si>
    <t>Fax:</t>
  </si>
  <si>
    <t>Contact:</t>
  </si>
  <si>
    <t>Email:</t>
  </si>
  <si>
    <t>Agent:</t>
  </si>
  <si>
    <t>Delivery date:</t>
  </si>
  <si>
    <t>Customer PO:</t>
  </si>
  <si>
    <t>Standard discount (UK)</t>
  </si>
  <si>
    <t>Standard disc. (Export)</t>
  </si>
  <si>
    <t>Use for calculation</t>
  </si>
  <si>
    <t>Status</t>
  </si>
  <si>
    <t>CQ</t>
  </si>
  <si>
    <t>Qty</t>
  </si>
  <si>
    <t>Total</t>
  </si>
  <si>
    <t>H.G. Wells Short Stories</t>
  </si>
  <si>
    <t>Gothic Fantasy</t>
  </si>
  <si>
    <t>Dystopia Utopia Short Stories</t>
  </si>
  <si>
    <t>Swords &amp; Steam Short Stories</t>
  </si>
  <si>
    <t>Crime &amp; Mystery Short Stories</t>
  </si>
  <si>
    <t>Murder Mayhem Short Stories</t>
  </si>
  <si>
    <t>Title</t>
  </si>
  <si>
    <t>Stock</t>
  </si>
  <si>
    <t>Gothic &amp; Fantasy</t>
  </si>
  <si>
    <t>Lovecraft Short Stories</t>
  </si>
  <si>
    <t>Lost Worlds Short Stories</t>
  </si>
  <si>
    <t>Supernatural Horror Short Stories</t>
  </si>
  <si>
    <t>Heroic Fantasy Short Stories</t>
  </si>
  <si>
    <t>Time Travel Short Stories</t>
  </si>
  <si>
    <t>Chilling Ghost Short Stories</t>
  </si>
  <si>
    <t>Chilling Horror Short Stories</t>
  </si>
  <si>
    <t>Science Fiction Short Stories</t>
  </si>
  <si>
    <t>Delivery Address:</t>
  </si>
  <si>
    <t>Chinese Myths &amp; Tales</t>
  </si>
  <si>
    <t>PO Creation Date:</t>
  </si>
  <si>
    <t>Haunted House Short Stories</t>
  </si>
  <si>
    <t>Cosy Crime Short Stories</t>
  </si>
  <si>
    <t>American Gothic Short Stories</t>
  </si>
  <si>
    <t>Urban Crime Short Stories</t>
  </si>
  <si>
    <t>African Myths &amp; Tales</t>
  </si>
  <si>
    <t>Brothers Grimm Fairy Tales</t>
  </si>
  <si>
    <t>The Wonderful Wizard of Oz</t>
  </si>
  <si>
    <t>Order Total:</t>
  </si>
  <si>
    <t>Short Stories from the Age of Queen Victoria</t>
  </si>
  <si>
    <t>NEW</t>
  </si>
  <si>
    <t>Great Works</t>
  </si>
  <si>
    <t>Charles Darwin: The Origin of Species</t>
  </si>
  <si>
    <t>Max Plank &amp; Niels Bohr: Quantum Theory</t>
  </si>
  <si>
    <t>Albert Einstein: General &amp; Special Relativity</t>
  </si>
  <si>
    <t>Herman Melville: Moby Dick</t>
  </si>
  <si>
    <t>Miguel de Cervantes: Don Quixote</t>
  </si>
  <si>
    <t>Geoffrey Chaucer: Canterbury Tales</t>
  </si>
  <si>
    <t xml:space="preserve">Detective Mysteries Short Stories </t>
  </si>
  <si>
    <t>Epic Fantasy Short Stories</t>
  </si>
  <si>
    <t>Japanese Myths &amp; Tales</t>
  </si>
  <si>
    <t>Detective Thrillers Short Stories</t>
  </si>
  <si>
    <t>A Dying Planet Short Stories</t>
  </si>
  <si>
    <t>Bodies in the Library Short Stories</t>
  </si>
  <si>
    <t>Footsteps in the Dark Short Stories</t>
  </si>
  <si>
    <t>Charles Dickens Supernatural Short Stories</t>
  </si>
  <si>
    <t>Hans Christian Andersen Fairy Tales</t>
  </si>
  <si>
    <t>Heroes &amp; Heroines Short Stories</t>
  </si>
  <si>
    <t>Native American Myths &amp; Tales</t>
  </si>
  <si>
    <t>Classics</t>
  </si>
  <si>
    <t>The Interpretation of Dreams</t>
  </si>
  <si>
    <t>I Ching</t>
  </si>
  <si>
    <t>The Mathematical Principles of Natural Philosophy</t>
  </si>
  <si>
    <t>The Art of War</t>
  </si>
  <si>
    <t>Lovecraft Mythos - New &amp; Classic Collection</t>
  </si>
  <si>
    <t>Strange Lands Short Stories</t>
  </si>
  <si>
    <t>One Thousand and One Arabian Nights</t>
  </si>
  <si>
    <t>Witches, Wizards, Seers &amp; Healers Myths &amp; Tales</t>
  </si>
  <si>
    <t>FLAME TREE COLLECTIONS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</si>
</sst>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indexed="10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sz val="24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/>
    <xf numFmtId="164" fontId="19" fillId="0" borderId="0" xfId="0" applyNumberFormat="1" applyFont="1"/>
    <xf numFmtId="0" fontId="18" fillId="0" borderId="0" xfId="0" applyFont="1" applyAlignment="1"/>
    <xf numFmtId="1" fontId="0" fillId="0" borderId="0" xfId="0" applyNumberFormat="1"/>
    <xf numFmtId="0" fontId="0" fillId="0" borderId="0" xfId="0" applyAlignment="1">
      <alignment horizontal="left"/>
    </xf>
    <xf numFmtId="1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0" borderId="0" xfId="0" applyFont="1"/>
    <xf numFmtId="0" fontId="3" fillId="0" borderId="0" xfId="0" applyFont="1" applyAlignment="1"/>
    <xf numFmtId="0" fontId="0" fillId="0" borderId="0" xfId="0" applyAlignment="1"/>
    <xf numFmtId="1" fontId="6" fillId="0" borderId="0" xfId="0" applyNumberFormat="1" applyFont="1"/>
    <xf numFmtId="0" fontId="2" fillId="0" borderId="0" xfId="0" applyFont="1" applyAlignment="1">
      <alignment horizontal="right"/>
    </xf>
    <xf numFmtId="1" fontId="8" fillId="0" borderId="0" xfId="0" applyNumberFormat="1" applyFont="1"/>
    <xf numFmtId="0" fontId="9" fillId="0" borderId="0" xfId="0" applyFont="1"/>
    <xf numFmtId="0" fontId="0" fillId="0" borderId="0" xfId="0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164" fontId="11" fillId="3" borderId="0" xfId="0" applyNumberFormat="1" applyFont="1" applyFill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2" borderId="4" xfId="0" applyFont="1" applyFill="1" applyBorder="1" applyAlignment="1"/>
    <xf numFmtId="164" fontId="12" fillId="0" borderId="0" xfId="0" applyNumberFormat="1" applyFont="1"/>
    <xf numFmtId="164" fontId="12" fillId="0" borderId="4" xfId="0" applyNumberFormat="1" applyFont="1" applyBorder="1"/>
    <xf numFmtId="164" fontId="12" fillId="0" borderId="0" xfId="1" applyNumberFormat="1" applyFont="1"/>
    <xf numFmtId="1" fontId="12" fillId="0" borderId="0" xfId="0" applyNumberFormat="1" applyFont="1"/>
    <xf numFmtId="0" fontId="13" fillId="0" borderId="0" xfId="0" applyFont="1"/>
    <xf numFmtId="1" fontId="13" fillId="0" borderId="0" xfId="0" applyNumberFormat="1" applyFont="1"/>
    <xf numFmtId="0" fontId="14" fillId="0" borderId="0" xfId="0" applyFont="1"/>
    <xf numFmtId="0" fontId="15" fillId="0" borderId="0" xfId="2" applyFont="1"/>
    <xf numFmtId="0" fontId="16" fillId="2" borderId="2" xfId="0" applyFont="1" applyFill="1" applyBorder="1"/>
    <xf numFmtId="9" fontId="16" fillId="2" borderId="3" xfId="0" applyNumberFormat="1" applyFont="1" applyFill="1" applyBorder="1"/>
    <xf numFmtId="9" fontId="0" fillId="0" borderId="0" xfId="0" applyNumberFormat="1" applyFont="1"/>
    <xf numFmtId="1" fontId="21" fillId="0" borderId="0" xfId="0" applyNumberFormat="1" applyFont="1"/>
    <xf numFmtId="49" fontId="0" fillId="2" borderId="1" xfId="0" applyNumberFormat="1" applyFont="1" applyFill="1" applyBorder="1"/>
    <xf numFmtId="49" fontId="13" fillId="2" borderId="1" xfId="0" applyNumberFormat="1" applyFont="1" applyFill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17" fontId="23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1" fontId="11" fillId="3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4" xfId="0" applyNumberFormat="1" applyFont="1" applyBorder="1"/>
    <xf numFmtId="164" fontId="24" fillId="0" borderId="4" xfId="0" applyNumberFormat="1" applyFont="1" applyBorder="1"/>
    <xf numFmtId="164" fontId="22" fillId="0" borderId="0" xfId="0" applyNumberFormat="1" applyFont="1"/>
    <xf numFmtId="0" fontId="0" fillId="0" borderId="0" xfId="0" applyFont="1" applyAlignment="1"/>
    <xf numFmtId="0" fontId="10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7" xfId="0" applyFont="1" applyBorder="1" applyAlignment="1">
      <alignment horizontal="right"/>
    </xf>
  </cellXfs>
  <cellStyles count="3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FFB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28221</xdr:rowOff>
    </xdr:from>
    <xdr:to>
      <xdr:col>0</xdr:col>
      <xdr:colOff>818445</xdr:colOff>
      <xdr:row>2</xdr:row>
      <xdr:rowOff>211854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21"/>
          <a:ext cx="818445" cy="803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"/>
  <sheetViews>
    <sheetView tabSelected="1" topLeftCell="A73" zoomScale="113" zoomScaleNormal="113" zoomScalePageLayoutView="113" workbookViewId="0">
      <selection activeCell="C50" sqref="C50"/>
    </sheetView>
  </sheetViews>
  <sheetFormatPr defaultColWidth="11" defaultRowHeight="15.75" x14ac:dyDescent="0.25"/>
  <cols>
    <col min="1" max="1" width="17.625" style="6" customWidth="1"/>
    <col min="2" max="2" width="23.375" customWidth="1"/>
    <col min="3" max="3" width="7.375" style="43" bestFit="1" customWidth="1"/>
    <col min="4" max="4" width="15.375" style="51" customWidth="1"/>
    <col min="5" max="5" width="5.625" customWidth="1"/>
    <col min="6" max="6" width="42.375" style="7" customWidth="1"/>
    <col min="7" max="7" width="8.625" style="7" customWidth="1"/>
    <col min="8" max="8" width="7.875" customWidth="1"/>
    <col min="9" max="9" width="7.125" style="13" customWidth="1"/>
    <col min="10" max="10" width="4.375" customWidth="1"/>
    <col min="11" max="11" width="12.375" customWidth="1"/>
    <col min="12" max="12" width="7.875" customWidth="1"/>
  </cols>
  <sheetData>
    <row r="1" spans="1:12" s="9" customFormat="1" ht="27" customHeight="1" x14ac:dyDescent="0.5">
      <c r="A1" s="8"/>
      <c r="B1" s="3" t="s">
        <v>32</v>
      </c>
      <c r="C1" s="44"/>
      <c r="D1" s="44"/>
      <c r="I1" s="5"/>
      <c r="J1" s="4"/>
      <c r="K1" s="4"/>
      <c r="L1" s="57" t="s">
        <v>107</v>
      </c>
    </row>
    <row r="2" spans="1:12" s="9" customFormat="1" ht="18.75" x14ac:dyDescent="0.3">
      <c r="A2" s="8"/>
      <c r="B2" s="34" t="s">
        <v>33</v>
      </c>
      <c r="C2" s="45"/>
      <c r="D2" s="44"/>
      <c r="F2" s="42"/>
      <c r="J2" s="10"/>
      <c r="K2" s="10"/>
      <c r="L2" s="56" t="s">
        <v>24</v>
      </c>
    </row>
    <row r="3" spans="1:12" s="9" customFormat="1" ht="18.95" customHeight="1" x14ac:dyDescent="0.3">
      <c r="A3" s="8"/>
      <c r="B3" s="34" t="s">
        <v>34</v>
      </c>
      <c r="C3" s="45"/>
      <c r="D3" s="44"/>
      <c r="F3" s="42"/>
      <c r="I3" s="12"/>
      <c r="J3" s="10"/>
      <c r="K3" s="10"/>
      <c r="L3" s="56" t="s">
        <v>19</v>
      </c>
    </row>
    <row r="4" spans="1:12" s="9" customFormat="1" ht="18.75" x14ac:dyDescent="0.3">
      <c r="A4" s="8"/>
      <c r="B4" s="35" t="s">
        <v>35</v>
      </c>
      <c r="C4" s="45"/>
      <c r="D4" s="44"/>
      <c r="F4" s="42"/>
      <c r="I4" s="12"/>
      <c r="J4" s="10"/>
      <c r="K4" s="10"/>
      <c r="L4" s="56" t="s">
        <v>20</v>
      </c>
    </row>
    <row r="5" spans="1:12" s="9" customFormat="1" ht="18.75" x14ac:dyDescent="0.3">
      <c r="A5" s="8"/>
      <c r="C5" s="45"/>
      <c r="D5" s="44"/>
      <c r="F5" s="42"/>
      <c r="I5" s="12"/>
      <c r="J5" s="10"/>
      <c r="K5" s="17"/>
      <c r="L5" s="15" t="s">
        <v>22</v>
      </c>
    </row>
    <row r="6" spans="1:12" s="9" customFormat="1" ht="24" customHeight="1" x14ac:dyDescent="0.4">
      <c r="A6" s="39"/>
      <c r="B6" s="35"/>
      <c r="C6" s="45"/>
      <c r="D6" s="44"/>
      <c r="F6" s="42"/>
      <c r="I6" s="12"/>
      <c r="J6" s="10"/>
      <c r="K6" s="17"/>
      <c r="L6" s="15"/>
    </row>
    <row r="7" spans="1:12" s="9" customFormat="1" ht="18" customHeight="1" x14ac:dyDescent="0.25">
      <c r="A7" s="33" t="s">
        <v>3</v>
      </c>
      <c r="B7" s="41"/>
      <c r="C7" s="46"/>
      <c r="D7" s="46"/>
      <c r="E7" s="41"/>
      <c r="F7" s="18" t="s">
        <v>67</v>
      </c>
      <c r="G7" s="40"/>
      <c r="H7" s="40"/>
      <c r="I7" s="40"/>
      <c r="J7" s="40"/>
      <c r="K7" s="40"/>
      <c r="L7" s="40"/>
    </row>
    <row r="8" spans="1:12" s="11" customFormat="1" ht="17.100000000000001" customHeight="1" x14ac:dyDescent="0.25">
      <c r="A8" s="33"/>
      <c r="B8" s="41"/>
      <c r="C8" s="46"/>
      <c r="D8" s="46"/>
      <c r="E8" s="41"/>
      <c r="G8" s="40"/>
      <c r="H8" s="40"/>
      <c r="I8" s="40"/>
      <c r="J8" s="40"/>
      <c r="K8" s="40"/>
      <c r="L8" s="40"/>
    </row>
    <row r="9" spans="1:12" s="11" customFormat="1" ht="17.100000000000001" customHeight="1" x14ac:dyDescent="0.25">
      <c r="A9" s="33"/>
      <c r="B9" s="41"/>
      <c r="C9" s="46"/>
      <c r="D9" s="46"/>
      <c r="E9" s="41"/>
      <c r="G9" s="40"/>
      <c r="H9" s="40"/>
      <c r="I9" s="40"/>
      <c r="J9" s="40"/>
      <c r="K9" s="40"/>
      <c r="L9" s="40"/>
    </row>
    <row r="10" spans="1:12" s="11" customFormat="1" ht="17.100000000000001" customHeight="1" x14ac:dyDescent="0.25">
      <c r="A10" s="33"/>
      <c r="B10" s="41"/>
      <c r="C10" s="46"/>
      <c r="D10" s="46"/>
      <c r="E10" s="41"/>
      <c r="F10" s="18"/>
      <c r="G10" s="40"/>
      <c r="H10" s="40"/>
      <c r="I10" s="40"/>
      <c r="J10" s="40"/>
      <c r="K10" s="40"/>
      <c r="L10" s="40"/>
    </row>
    <row r="11" spans="1:12" s="11" customFormat="1" ht="17.100000000000001" customHeight="1" x14ac:dyDescent="0.25">
      <c r="B11" s="41"/>
      <c r="C11" s="46"/>
      <c r="D11" s="46"/>
      <c r="E11" s="41"/>
      <c r="F11" s="18"/>
      <c r="G11" s="40"/>
      <c r="H11" s="40"/>
      <c r="I11" s="40"/>
      <c r="J11" s="40"/>
      <c r="K11" s="40"/>
      <c r="L11" s="40"/>
    </row>
    <row r="12" spans="1:12" s="11" customFormat="1" ht="17.100000000000001" customHeight="1" x14ac:dyDescent="0.25">
      <c r="A12" s="33" t="s">
        <v>36</v>
      </c>
      <c r="B12" s="41"/>
      <c r="C12" s="46"/>
      <c r="D12" s="46"/>
      <c r="E12" s="41"/>
      <c r="F12" s="19" t="s">
        <v>36</v>
      </c>
      <c r="G12" s="40"/>
      <c r="H12" s="40"/>
      <c r="I12" s="40"/>
      <c r="J12" s="40"/>
      <c r="K12" s="40"/>
      <c r="L12" s="40"/>
    </row>
    <row r="13" spans="1:12" s="11" customFormat="1" ht="17.100000000000001" customHeight="1" x14ac:dyDescent="0.25">
      <c r="B13" s="41"/>
      <c r="C13" s="46"/>
      <c r="D13" s="46"/>
      <c r="E13" s="41"/>
      <c r="F13" s="19"/>
      <c r="G13" s="40"/>
      <c r="H13" s="40"/>
      <c r="I13" s="40"/>
      <c r="J13" s="40"/>
      <c r="K13" s="40"/>
      <c r="L13" s="40"/>
    </row>
    <row r="14" spans="1:12" s="11" customFormat="1" ht="17.100000000000001" customHeight="1" x14ac:dyDescent="0.25">
      <c r="A14" s="33" t="s">
        <v>37</v>
      </c>
      <c r="B14" s="41"/>
      <c r="C14" s="46"/>
      <c r="D14" s="46"/>
      <c r="E14" s="41"/>
      <c r="F14" s="19" t="s">
        <v>37</v>
      </c>
      <c r="G14" s="40"/>
      <c r="H14" s="40"/>
      <c r="I14" s="40"/>
      <c r="J14" s="40"/>
      <c r="K14" s="40"/>
      <c r="L14" s="40"/>
    </row>
    <row r="15" spans="1:12" s="11" customFormat="1" ht="17.100000000000001" customHeight="1" x14ac:dyDescent="0.25">
      <c r="B15" s="41"/>
      <c r="C15" s="46"/>
      <c r="D15" s="46"/>
      <c r="E15" s="41"/>
      <c r="F15" s="19"/>
      <c r="G15" s="40"/>
      <c r="H15" s="40"/>
      <c r="I15" s="40"/>
      <c r="J15" s="40"/>
      <c r="K15" s="40"/>
      <c r="L15" s="40"/>
    </row>
    <row r="16" spans="1:12" s="11" customFormat="1" ht="17.100000000000001" customHeight="1" x14ac:dyDescent="0.25">
      <c r="A16" s="33" t="s">
        <v>38</v>
      </c>
      <c r="B16" s="41"/>
      <c r="C16" s="46"/>
      <c r="D16" s="46"/>
      <c r="E16" s="41"/>
      <c r="F16" s="19" t="s">
        <v>38</v>
      </c>
      <c r="G16" s="40"/>
      <c r="H16" s="40"/>
      <c r="I16" s="40"/>
      <c r="J16" s="40"/>
      <c r="K16" s="40"/>
      <c r="L16" s="40"/>
    </row>
    <row r="17" spans="1:12" s="11" customFormat="1" ht="17.100000000000001" customHeight="1" x14ac:dyDescent="0.25">
      <c r="B17" s="41"/>
      <c r="C17" s="46"/>
      <c r="D17" s="46"/>
      <c r="E17" s="41"/>
      <c r="F17" s="19"/>
      <c r="G17" s="40"/>
      <c r="H17" s="40"/>
      <c r="I17" s="40"/>
      <c r="J17" s="40"/>
      <c r="K17" s="40"/>
      <c r="L17" s="40"/>
    </row>
    <row r="18" spans="1:12" s="11" customFormat="1" ht="17.100000000000001" customHeight="1" x14ac:dyDescent="0.25">
      <c r="A18" s="33" t="s">
        <v>39</v>
      </c>
      <c r="B18" s="41"/>
      <c r="C18" s="46"/>
      <c r="D18" s="46"/>
      <c r="E18" s="41"/>
      <c r="F18" s="19" t="s">
        <v>39</v>
      </c>
      <c r="G18" s="40"/>
      <c r="H18" s="40"/>
      <c r="I18" s="40"/>
      <c r="J18" s="40"/>
      <c r="K18" s="40"/>
      <c r="L18" s="40"/>
    </row>
    <row r="19" spans="1:12" s="11" customFormat="1" ht="17.100000000000001" customHeight="1" x14ac:dyDescent="0.25">
      <c r="B19" s="41"/>
      <c r="C19" s="46"/>
      <c r="D19" s="46"/>
      <c r="E19" s="41"/>
      <c r="F19" s="18"/>
      <c r="G19" s="40"/>
      <c r="H19" s="40"/>
      <c r="I19" s="40"/>
      <c r="J19" s="40"/>
      <c r="K19" s="40"/>
      <c r="L19" s="40"/>
    </row>
    <row r="20" spans="1:12" s="11" customFormat="1" ht="17.100000000000001" customHeight="1" x14ac:dyDescent="0.25">
      <c r="A20" s="33" t="s">
        <v>40</v>
      </c>
      <c r="B20" s="41"/>
      <c r="C20" s="46"/>
      <c r="D20" s="46"/>
      <c r="E20" s="41"/>
      <c r="F20" s="19" t="s">
        <v>69</v>
      </c>
      <c r="G20" s="40"/>
      <c r="H20" s="40"/>
      <c r="I20" s="40"/>
      <c r="J20" s="40"/>
      <c r="K20" s="40"/>
      <c r="L20" s="40"/>
    </row>
    <row r="21" spans="1:12" s="11" customFormat="1" ht="17.100000000000001" customHeight="1" x14ac:dyDescent="0.25">
      <c r="B21" s="41"/>
      <c r="C21" s="46"/>
      <c r="D21" s="46"/>
      <c r="E21" s="41"/>
      <c r="G21" s="40"/>
      <c r="H21" s="40"/>
      <c r="I21" s="40"/>
      <c r="J21" s="40"/>
      <c r="K21" s="40"/>
      <c r="L21" s="40"/>
    </row>
    <row r="22" spans="1:12" s="11" customFormat="1" ht="17.100000000000001" customHeight="1" x14ac:dyDescent="0.25">
      <c r="A22" s="33" t="s">
        <v>4</v>
      </c>
      <c r="B22" s="41"/>
      <c r="C22" s="46"/>
      <c r="D22" s="46"/>
      <c r="E22" s="41"/>
      <c r="F22" s="18" t="s">
        <v>41</v>
      </c>
      <c r="G22" s="40"/>
      <c r="H22" s="40"/>
      <c r="I22" s="40"/>
      <c r="J22" s="40"/>
      <c r="K22" s="40"/>
      <c r="L22" s="40"/>
    </row>
    <row r="23" spans="1:12" s="11" customFormat="1" ht="17.100000000000001" customHeight="1" x14ac:dyDescent="0.25">
      <c r="A23" s="33"/>
      <c r="B23" s="41"/>
      <c r="C23" s="46"/>
      <c r="D23" s="46"/>
      <c r="E23" s="41"/>
    </row>
    <row r="24" spans="1:12" s="11" customFormat="1" ht="17.100000000000001" customHeight="1" x14ac:dyDescent="0.25">
      <c r="A24" s="33" t="s">
        <v>42</v>
      </c>
      <c r="B24" s="41"/>
      <c r="C24" s="46"/>
      <c r="D24" s="46"/>
      <c r="E24" s="41"/>
      <c r="H24" s="55"/>
      <c r="I24" s="55"/>
      <c r="J24" s="55"/>
      <c r="K24" s="55"/>
      <c r="L24" s="48" t="s">
        <v>21</v>
      </c>
    </row>
    <row r="25" spans="1:12" s="9" customFormat="1" x14ac:dyDescent="0.25">
      <c r="A25" s="8"/>
      <c r="C25" s="44"/>
      <c r="D25" s="44"/>
      <c r="F25" s="11" t="s">
        <v>43</v>
      </c>
      <c r="G25" s="38">
        <v>0.45</v>
      </c>
      <c r="I25" s="12"/>
      <c r="J25" s="10"/>
      <c r="K25" s="10"/>
    </row>
    <row r="26" spans="1:12" s="9" customFormat="1" ht="16.5" thickBot="1" x14ac:dyDescent="0.3">
      <c r="A26" s="8"/>
      <c r="C26" s="44"/>
      <c r="D26" s="44"/>
      <c r="F26" s="11" t="s">
        <v>44</v>
      </c>
      <c r="G26" s="38">
        <v>0.55000000000000004</v>
      </c>
      <c r="I26" s="12"/>
      <c r="J26" s="10"/>
      <c r="K26" s="10"/>
    </row>
    <row r="27" spans="1:12" s="9" customFormat="1" ht="21.75" thickBot="1" x14ac:dyDescent="0.4">
      <c r="A27" s="14" t="s">
        <v>23</v>
      </c>
      <c r="C27" s="44"/>
      <c r="D27" s="44"/>
      <c r="F27" s="36" t="s">
        <v>45</v>
      </c>
      <c r="G27" s="37">
        <v>0.45</v>
      </c>
      <c r="I27" s="58" t="s">
        <v>77</v>
      </c>
      <c r="J27" s="59"/>
      <c r="K27" s="52">
        <f>K97</f>
        <v>0</v>
      </c>
    </row>
    <row r="28" spans="1:12" x14ac:dyDescent="0.25">
      <c r="A28" s="16" t="s">
        <v>18</v>
      </c>
      <c r="D28" s="43"/>
    </row>
    <row r="29" spans="1:12" s="25" customFormat="1" ht="12.95" customHeight="1" x14ac:dyDescent="0.25">
      <c r="A29" s="20" t="s">
        <v>31</v>
      </c>
      <c r="B29" s="20" t="s">
        <v>30</v>
      </c>
      <c r="C29" s="1" t="s">
        <v>46</v>
      </c>
      <c r="D29" s="49" t="s">
        <v>29</v>
      </c>
      <c r="E29" s="21"/>
      <c r="F29" s="20" t="s">
        <v>56</v>
      </c>
      <c r="G29" s="20" t="s">
        <v>48</v>
      </c>
      <c r="H29" s="22" t="s">
        <v>0</v>
      </c>
      <c r="I29" s="23" t="s">
        <v>1</v>
      </c>
      <c r="J29" s="1" t="s">
        <v>47</v>
      </c>
      <c r="K29" s="24" t="s">
        <v>49</v>
      </c>
      <c r="L29" s="20" t="s">
        <v>2</v>
      </c>
    </row>
    <row r="30" spans="1:12" s="26" customFormat="1" ht="18" customHeight="1" x14ac:dyDescent="0.25">
      <c r="A30" s="26" t="s">
        <v>58</v>
      </c>
      <c r="B30" s="26" t="s">
        <v>51</v>
      </c>
      <c r="C30" s="47">
        <v>44105</v>
      </c>
      <c r="D30" s="50">
        <v>9781839642357</v>
      </c>
      <c r="E30" s="31"/>
      <c r="F30" s="26" t="s">
        <v>103</v>
      </c>
      <c r="G30" s="27">
        <v>0</v>
      </c>
      <c r="H30" s="28">
        <v>20</v>
      </c>
      <c r="I30" s="28"/>
      <c r="J30" s="2">
        <v>8</v>
      </c>
      <c r="K30" s="29">
        <f t="shared" ref="K30:K32" si="0">G30*L30</f>
        <v>0</v>
      </c>
      <c r="L30" s="30">
        <f t="shared" ref="L30:L32" si="1">H30-(H30*$G$27)</f>
        <v>11</v>
      </c>
    </row>
    <row r="31" spans="1:12" s="26" customFormat="1" ht="18" customHeight="1" x14ac:dyDescent="0.25">
      <c r="A31" s="26" t="s">
        <v>58</v>
      </c>
      <c r="B31" s="26" t="s">
        <v>51</v>
      </c>
      <c r="C31" s="2" t="s">
        <v>57</v>
      </c>
      <c r="D31" s="50">
        <v>9781786644657</v>
      </c>
      <c r="E31" s="31"/>
      <c r="F31" s="26" t="s">
        <v>59</v>
      </c>
      <c r="G31" s="27">
        <v>0</v>
      </c>
      <c r="H31" s="28">
        <v>20</v>
      </c>
      <c r="I31" s="28"/>
      <c r="J31" s="2">
        <v>8</v>
      </c>
      <c r="K31" s="29">
        <f>G31*L31</f>
        <v>0</v>
      </c>
      <c r="L31" s="30">
        <f>H31-(H31*$G$27)</f>
        <v>11</v>
      </c>
    </row>
    <row r="32" spans="1:12" s="26" customFormat="1" ht="18" customHeight="1" x14ac:dyDescent="0.25">
      <c r="A32" s="26" t="s">
        <v>58</v>
      </c>
      <c r="B32" s="26" t="s">
        <v>51</v>
      </c>
      <c r="C32" s="47">
        <v>44105</v>
      </c>
      <c r="D32" s="50">
        <v>9781839642371</v>
      </c>
      <c r="E32" s="31"/>
      <c r="F32" s="26" t="s">
        <v>104</v>
      </c>
      <c r="G32" s="27">
        <v>0</v>
      </c>
      <c r="H32" s="28">
        <v>20</v>
      </c>
      <c r="I32" s="28"/>
      <c r="J32" s="2">
        <v>8</v>
      </c>
      <c r="K32" s="29">
        <f t="shared" si="0"/>
        <v>0</v>
      </c>
      <c r="L32" s="30">
        <f t="shared" si="1"/>
        <v>11</v>
      </c>
    </row>
    <row r="33" spans="1:12" s="26" customFormat="1" ht="18" customHeight="1" x14ac:dyDescent="0.25">
      <c r="A33" s="26" t="s">
        <v>58</v>
      </c>
      <c r="B33" s="26" t="s">
        <v>51</v>
      </c>
      <c r="C33" s="47">
        <v>44013</v>
      </c>
      <c r="D33" s="50">
        <v>9781839641879</v>
      </c>
      <c r="E33" s="31"/>
      <c r="F33" s="26" t="s">
        <v>93</v>
      </c>
      <c r="G33" s="27">
        <v>0</v>
      </c>
      <c r="H33" s="28">
        <v>20</v>
      </c>
      <c r="I33" s="28"/>
      <c r="J33" s="2">
        <v>8</v>
      </c>
      <c r="K33" s="29">
        <f t="shared" ref="K33" si="2">G33*L33</f>
        <v>0</v>
      </c>
      <c r="L33" s="30">
        <f t="shared" ref="L33" si="3">H33-(H33*$G$27)</f>
        <v>11</v>
      </c>
    </row>
    <row r="34" spans="1:12" s="26" customFormat="1" ht="18" customHeight="1" x14ac:dyDescent="0.25">
      <c r="A34" s="26" t="s">
        <v>58</v>
      </c>
      <c r="B34" s="26" t="s">
        <v>51</v>
      </c>
      <c r="C34" s="47">
        <v>44013</v>
      </c>
      <c r="D34" s="50">
        <v>9781839641862</v>
      </c>
      <c r="E34" s="31"/>
      <c r="F34" s="26" t="s">
        <v>92</v>
      </c>
      <c r="G34" s="27">
        <v>0</v>
      </c>
      <c r="H34" s="28">
        <v>20</v>
      </c>
      <c r="I34" s="28"/>
      <c r="J34" s="2">
        <v>8</v>
      </c>
      <c r="K34" s="29">
        <f t="shared" ref="K34" si="4">G34*L34</f>
        <v>0</v>
      </c>
      <c r="L34" s="30">
        <f t="shared" ref="L34" si="5">H34-(H34*$G$27)</f>
        <v>11</v>
      </c>
    </row>
    <row r="35" spans="1:12" s="26" customFormat="1" ht="18" customHeight="1" x14ac:dyDescent="0.25">
      <c r="A35" s="26" t="s">
        <v>58</v>
      </c>
      <c r="B35" s="26" t="s">
        <v>51</v>
      </c>
      <c r="C35" s="47" t="s">
        <v>79</v>
      </c>
      <c r="D35" s="50">
        <v>9781787557802</v>
      </c>
      <c r="E35" s="31"/>
      <c r="F35" s="26" t="s">
        <v>90</v>
      </c>
      <c r="G35" s="27">
        <v>0</v>
      </c>
      <c r="H35" s="28">
        <v>20</v>
      </c>
      <c r="I35" s="28"/>
      <c r="J35" s="2">
        <v>8</v>
      </c>
      <c r="K35" s="29">
        <f t="shared" ref="K35" si="6">G35*L35</f>
        <v>0</v>
      </c>
      <c r="L35" s="30">
        <f t="shared" ref="L35" si="7">H35-(H35*$G$27)</f>
        <v>11</v>
      </c>
    </row>
    <row r="36" spans="1:12" s="26" customFormat="1" ht="18" customHeight="1" x14ac:dyDescent="0.25">
      <c r="A36" s="26" t="s">
        <v>58</v>
      </c>
      <c r="B36" s="26" t="s">
        <v>51</v>
      </c>
      <c r="C36" s="47" t="s">
        <v>79</v>
      </c>
      <c r="D36" s="50">
        <v>9781787557819</v>
      </c>
      <c r="E36" s="31"/>
      <c r="F36" s="26" t="s">
        <v>91</v>
      </c>
      <c r="G36" s="27">
        <v>0</v>
      </c>
      <c r="H36" s="28">
        <v>20</v>
      </c>
      <c r="I36" s="28"/>
      <c r="J36" s="2">
        <v>8</v>
      </c>
      <c r="K36" s="29">
        <f t="shared" ref="K36" si="8">G36*L36</f>
        <v>0</v>
      </c>
      <c r="L36" s="30">
        <f t="shared" ref="L36" si="9">H36-(H36*$G$27)</f>
        <v>11</v>
      </c>
    </row>
    <row r="37" spans="1:12" s="26" customFormat="1" ht="18" customHeight="1" x14ac:dyDescent="0.25">
      <c r="A37" s="26" t="s">
        <v>58</v>
      </c>
      <c r="B37" s="26" t="s">
        <v>51</v>
      </c>
      <c r="C37" s="47">
        <v>44105</v>
      </c>
      <c r="D37" s="50">
        <v>9781839642388</v>
      </c>
      <c r="E37" s="31"/>
      <c r="F37" s="26" t="s">
        <v>105</v>
      </c>
      <c r="G37" s="27">
        <v>0</v>
      </c>
      <c r="H37" s="28">
        <v>20</v>
      </c>
      <c r="I37" s="28"/>
      <c r="J37" s="2">
        <v>8</v>
      </c>
      <c r="K37" s="29">
        <f t="shared" ref="K37" si="10">G37*L37</f>
        <v>0</v>
      </c>
      <c r="L37" s="30">
        <f t="shared" ref="L37" si="11">H37-(H37*$G$27)</f>
        <v>11</v>
      </c>
    </row>
    <row r="38" spans="1:12" s="26" customFormat="1" ht="18" customHeight="1" x14ac:dyDescent="0.25">
      <c r="A38" s="26" t="s">
        <v>58</v>
      </c>
      <c r="B38" s="26" t="s">
        <v>51</v>
      </c>
      <c r="C38" s="2" t="s">
        <v>57</v>
      </c>
      <c r="D38" s="50">
        <v>9781786648112</v>
      </c>
      <c r="E38" s="31"/>
      <c r="F38" s="32" t="s">
        <v>8</v>
      </c>
      <c r="G38" s="27">
        <v>0</v>
      </c>
      <c r="H38" s="28">
        <v>20</v>
      </c>
      <c r="I38" s="28"/>
      <c r="J38" s="2">
        <v>8</v>
      </c>
      <c r="K38" s="29">
        <f>G38*L38</f>
        <v>0</v>
      </c>
      <c r="L38" s="30">
        <f>H38-(H38*$G$27)</f>
        <v>11</v>
      </c>
    </row>
    <row r="39" spans="1:12" s="26" customFormat="1" ht="18" customHeight="1" x14ac:dyDescent="0.25">
      <c r="A39" s="26" t="s">
        <v>58</v>
      </c>
      <c r="B39" s="26" t="s">
        <v>51</v>
      </c>
      <c r="C39" s="47">
        <v>44075</v>
      </c>
      <c r="D39" s="50">
        <v>9781839641923</v>
      </c>
      <c r="E39" s="31"/>
      <c r="F39" s="26" t="s">
        <v>97</v>
      </c>
      <c r="G39" s="27">
        <v>0</v>
      </c>
      <c r="H39" s="28">
        <v>20</v>
      </c>
      <c r="I39" s="28"/>
      <c r="J39" s="2">
        <v>8</v>
      </c>
      <c r="K39" s="29">
        <f t="shared" ref="K39" si="12">G39*L39</f>
        <v>0</v>
      </c>
      <c r="L39" s="30">
        <f t="shared" ref="L39" si="13">H39-(H39*$G$27)</f>
        <v>11</v>
      </c>
    </row>
    <row r="40" spans="1:12" s="26" customFormat="1" ht="18" customHeight="1" x14ac:dyDescent="0.25">
      <c r="A40" s="26" t="s">
        <v>58</v>
      </c>
      <c r="B40" s="26" t="s">
        <v>51</v>
      </c>
      <c r="C40" s="47">
        <v>44105</v>
      </c>
      <c r="D40" s="50">
        <v>9781839642364</v>
      </c>
      <c r="E40" s="31"/>
      <c r="F40" s="26" t="s">
        <v>106</v>
      </c>
      <c r="G40" s="27">
        <v>0</v>
      </c>
      <c r="H40" s="28">
        <v>20</v>
      </c>
      <c r="I40" s="28"/>
      <c r="J40" s="2">
        <v>8</v>
      </c>
      <c r="K40" s="29">
        <f t="shared" ref="K40" si="14">G40*L40</f>
        <v>0</v>
      </c>
      <c r="L40" s="30">
        <f t="shared" ref="L40" si="15">H40-(H40*$G$27)</f>
        <v>11</v>
      </c>
    </row>
    <row r="41" spans="1:12" s="26" customFormat="1" ht="18" customHeight="1" x14ac:dyDescent="0.25">
      <c r="A41" s="26" t="s">
        <v>58</v>
      </c>
      <c r="B41" s="26" t="s">
        <v>51</v>
      </c>
      <c r="C41" s="47">
        <v>44044</v>
      </c>
      <c r="D41" s="50">
        <v>9781839641664</v>
      </c>
      <c r="E41" s="31"/>
      <c r="F41" s="26" t="s">
        <v>96</v>
      </c>
      <c r="G41" s="27">
        <v>0</v>
      </c>
      <c r="H41" s="28">
        <v>20</v>
      </c>
      <c r="I41" s="28"/>
      <c r="J41" s="2">
        <v>8</v>
      </c>
      <c r="K41" s="29">
        <f t="shared" ref="K41" si="16">G41*L41</f>
        <v>0</v>
      </c>
      <c r="L41" s="30">
        <f t="shared" ref="L41" si="17">H41-(H41*$G$27)</f>
        <v>11</v>
      </c>
    </row>
    <row r="42" spans="1:12" s="26" customFormat="1" ht="18" customHeight="1" x14ac:dyDescent="0.25">
      <c r="A42" s="26" t="s">
        <v>58</v>
      </c>
      <c r="B42" s="26" t="s">
        <v>51</v>
      </c>
      <c r="C42" s="47">
        <v>44044</v>
      </c>
      <c r="D42" s="50">
        <v>9781839641657</v>
      </c>
      <c r="E42" s="31"/>
      <c r="F42" s="26" t="s">
        <v>95</v>
      </c>
      <c r="G42" s="27">
        <v>0</v>
      </c>
      <c r="H42" s="28">
        <v>20</v>
      </c>
      <c r="I42" s="28"/>
      <c r="J42" s="2">
        <v>8</v>
      </c>
      <c r="K42" s="29">
        <f t="shared" ref="K42" si="18">G42*L42</f>
        <v>0</v>
      </c>
      <c r="L42" s="30">
        <f t="shared" ref="L42" si="19">H42-(H42*$G$27)</f>
        <v>11</v>
      </c>
    </row>
    <row r="43" spans="1:12" s="26" customFormat="1" ht="18" customHeight="1" x14ac:dyDescent="0.25">
      <c r="A43" s="26" t="s">
        <v>58</v>
      </c>
      <c r="B43" s="26" t="s">
        <v>51</v>
      </c>
      <c r="C43" s="47">
        <v>44075</v>
      </c>
      <c r="D43" s="50">
        <v>9781839641930</v>
      </c>
      <c r="E43" s="31"/>
      <c r="F43" s="26" t="s">
        <v>94</v>
      </c>
      <c r="G43" s="27">
        <v>0</v>
      </c>
      <c r="H43" s="28">
        <v>20</v>
      </c>
      <c r="I43" s="28"/>
      <c r="J43" s="2">
        <v>8</v>
      </c>
      <c r="K43" s="29">
        <f t="shared" ref="K43" si="20">G43*L43</f>
        <v>0</v>
      </c>
      <c r="L43" s="30">
        <f t="shared" ref="L43" si="21">H43-(H43*$G$27)</f>
        <v>11</v>
      </c>
    </row>
    <row r="44" spans="1:12" s="26" customFormat="1" ht="18" customHeight="1" x14ac:dyDescent="0.25">
      <c r="A44" s="26" t="s">
        <v>58</v>
      </c>
      <c r="B44" s="26" t="s">
        <v>51</v>
      </c>
      <c r="C44" s="2" t="s">
        <v>57</v>
      </c>
      <c r="D44" s="50">
        <v>9781787556942</v>
      </c>
      <c r="E44" s="31"/>
      <c r="F44" s="26" t="s">
        <v>87</v>
      </c>
      <c r="G44" s="27">
        <v>0</v>
      </c>
      <c r="H44" s="28">
        <v>20</v>
      </c>
      <c r="I44" s="28"/>
      <c r="J44" s="2">
        <v>8</v>
      </c>
      <c r="K44" s="29">
        <f t="shared" ref="K44:K80" si="22">G44*L44</f>
        <v>0</v>
      </c>
      <c r="L44" s="30">
        <f t="shared" ref="L44:L80" si="23">H44-(H44*$G$27)</f>
        <v>11</v>
      </c>
    </row>
    <row r="45" spans="1:12" s="26" customFormat="1" ht="18" customHeight="1" x14ac:dyDescent="0.25">
      <c r="A45" s="26" t="s">
        <v>58</v>
      </c>
      <c r="B45" s="26" t="s">
        <v>51</v>
      </c>
      <c r="C45" s="2" t="s">
        <v>57</v>
      </c>
      <c r="D45" s="50">
        <v>9781787556935</v>
      </c>
      <c r="E45" s="31"/>
      <c r="F45" s="26" t="s">
        <v>88</v>
      </c>
      <c r="G45" s="27">
        <v>0</v>
      </c>
      <c r="H45" s="28">
        <v>20</v>
      </c>
      <c r="I45" s="28"/>
      <c r="J45" s="2">
        <v>8</v>
      </c>
      <c r="K45" s="29">
        <f t="shared" si="22"/>
        <v>0</v>
      </c>
      <c r="L45" s="30">
        <f t="shared" si="23"/>
        <v>11</v>
      </c>
    </row>
    <row r="46" spans="1:12" s="26" customFormat="1" ht="18" customHeight="1" x14ac:dyDescent="0.25">
      <c r="A46" s="26" t="s">
        <v>58</v>
      </c>
      <c r="B46" s="26" t="s">
        <v>51</v>
      </c>
      <c r="C46" s="2" t="s">
        <v>57</v>
      </c>
      <c r="D46" s="50">
        <v>9781787552951</v>
      </c>
      <c r="E46" s="31"/>
      <c r="F46" s="26" t="s">
        <v>72</v>
      </c>
      <c r="G46" s="27">
        <v>0</v>
      </c>
      <c r="H46" s="28">
        <v>20</v>
      </c>
      <c r="I46" s="28"/>
      <c r="J46" s="2">
        <v>8</v>
      </c>
      <c r="K46" s="29">
        <f>G46*L46</f>
        <v>0</v>
      </c>
      <c r="L46" s="30">
        <f>H46-(H46*$G$27)</f>
        <v>11</v>
      </c>
    </row>
    <row r="47" spans="1:12" s="26" customFormat="1" ht="18" customHeight="1" x14ac:dyDescent="0.25">
      <c r="A47" s="26" t="s">
        <v>58</v>
      </c>
      <c r="B47" s="26" t="s">
        <v>51</v>
      </c>
      <c r="C47" s="2" t="s">
        <v>57</v>
      </c>
      <c r="D47" s="50">
        <v>9781787555402</v>
      </c>
      <c r="E47" s="31"/>
      <c r="F47" s="26" t="s">
        <v>73</v>
      </c>
      <c r="G47" s="27">
        <v>0</v>
      </c>
      <c r="H47" s="28">
        <v>20</v>
      </c>
      <c r="I47" s="28"/>
      <c r="J47" s="2">
        <v>8</v>
      </c>
      <c r="K47" s="29">
        <f>G47*L47</f>
        <v>0</v>
      </c>
      <c r="L47" s="30">
        <f>H47-(H47*$G$27)</f>
        <v>11</v>
      </c>
    </row>
    <row r="48" spans="1:12" s="26" customFormat="1" ht="18" customHeight="1" x14ac:dyDescent="0.25">
      <c r="A48" s="26" t="s">
        <v>58</v>
      </c>
      <c r="B48" s="26" t="s">
        <v>51</v>
      </c>
      <c r="C48" s="2" t="s">
        <v>57</v>
      </c>
      <c r="D48" s="50">
        <v>9781786645579</v>
      </c>
      <c r="E48" s="31"/>
      <c r="F48" s="32" t="s">
        <v>28</v>
      </c>
      <c r="G48" s="27">
        <v>0</v>
      </c>
      <c r="H48" s="28">
        <v>20</v>
      </c>
      <c r="I48" s="28"/>
      <c r="J48" s="2">
        <v>8</v>
      </c>
      <c r="K48" s="29">
        <f t="shared" si="22"/>
        <v>0</v>
      </c>
      <c r="L48" s="30">
        <f t="shared" si="23"/>
        <v>11</v>
      </c>
    </row>
    <row r="49" spans="1:12" s="26" customFormat="1" ht="18" customHeight="1" x14ac:dyDescent="0.25">
      <c r="A49" s="26" t="s">
        <v>58</v>
      </c>
      <c r="B49" s="26" t="s">
        <v>51</v>
      </c>
      <c r="C49" s="2" t="s">
        <v>57</v>
      </c>
      <c r="D49" s="50">
        <v>9781786647689</v>
      </c>
      <c r="E49" s="31"/>
      <c r="F49" s="32" t="s">
        <v>13</v>
      </c>
      <c r="G49" s="27">
        <v>0</v>
      </c>
      <c r="H49" s="28">
        <v>20</v>
      </c>
      <c r="I49" s="28"/>
      <c r="J49" s="2">
        <v>8</v>
      </c>
      <c r="K49" s="29">
        <f t="shared" si="22"/>
        <v>0</v>
      </c>
      <c r="L49" s="30">
        <f t="shared" si="23"/>
        <v>11</v>
      </c>
    </row>
    <row r="50" spans="1:12" s="26" customFormat="1" ht="18" customHeight="1" x14ac:dyDescent="0.25">
      <c r="A50" s="26" t="s">
        <v>58</v>
      </c>
      <c r="B50" s="26" t="s">
        <v>51</v>
      </c>
      <c r="C50" s="2" t="s">
        <v>57</v>
      </c>
      <c r="D50" s="50">
        <v>9781783613755</v>
      </c>
      <c r="E50" s="31"/>
      <c r="F50" s="26" t="s">
        <v>64</v>
      </c>
      <c r="G50" s="27">
        <v>0</v>
      </c>
      <c r="H50" s="28">
        <v>20</v>
      </c>
      <c r="I50" s="28"/>
      <c r="J50" s="2">
        <v>8</v>
      </c>
      <c r="K50" s="29">
        <f t="shared" si="22"/>
        <v>0</v>
      </c>
      <c r="L50" s="30">
        <f t="shared" si="23"/>
        <v>11</v>
      </c>
    </row>
    <row r="51" spans="1:12" s="26" customFormat="1" ht="18" customHeight="1" x14ac:dyDescent="0.25">
      <c r="A51" s="26" t="s">
        <v>58</v>
      </c>
      <c r="B51" s="26" t="s">
        <v>51</v>
      </c>
      <c r="C51" s="2" t="s">
        <v>57</v>
      </c>
      <c r="D51" s="50">
        <v>9781783613748</v>
      </c>
      <c r="E51" s="31"/>
      <c r="F51" s="26" t="s">
        <v>65</v>
      </c>
      <c r="G51" s="27">
        <v>0</v>
      </c>
      <c r="H51" s="28">
        <v>20</v>
      </c>
      <c r="I51" s="28"/>
      <c r="J51" s="2">
        <v>8</v>
      </c>
      <c r="K51" s="29">
        <f t="shared" si="22"/>
        <v>0</v>
      </c>
      <c r="L51" s="30">
        <f t="shared" si="23"/>
        <v>11</v>
      </c>
    </row>
    <row r="52" spans="1:12" s="26" customFormat="1" ht="18" customHeight="1" x14ac:dyDescent="0.25">
      <c r="A52" s="26" t="s">
        <v>58</v>
      </c>
      <c r="B52" s="26" t="s">
        <v>51</v>
      </c>
      <c r="C52" s="2" t="s">
        <v>57</v>
      </c>
      <c r="D52" s="50">
        <v>9781787552678</v>
      </c>
      <c r="E52" s="31"/>
      <c r="F52" s="26" t="s">
        <v>71</v>
      </c>
      <c r="G52" s="27">
        <v>0</v>
      </c>
      <c r="H52" s="28">
        <v>20</v>
      </c>
      <c r="I52" s="28"/>
      <c r="J52" s="2">
        <v>8</v>
      </c>
      <c r="K52" s="29">
        <f t="shared" si="22"/>
        <v>0</v>
      </c>
      <c r="L52" s="30">
        <f t="shared" si="23"/>
        <v>11</v>
      </c>
    </row>
    <row r="53" spans="1:12" s="26" customFormat="1" ht="18" customHeight="1" x14ac:dyDescent="0.25">
      <c r="A53" s="26" t="s">
        <v>58</v>
      </c>
      <c r="B53" s="26" t="s">
        <v>51</v>
      </c>
      <c r="C53" s="2" t="s">
        <v>57</v>
      </c>
      <c r="D53" s="50">
        <v>9781783619887</v>
      </c>
      <c r="E53" s="31"/>
      <c r="F53" s="26" t="s">
        <v>54</v>
      </c>
      <c r="G53" s="27">
        <v>0</v>
      </c>
      <c r="H53" s="28">
        <v>20</v>
      </c>
      <c r="I53" s="28"/>
      <c r="J53" s="2">
        <v>8</v>
      </c>
      <c r="K53" s="29">
        <f t="shared" si="22"/>
        <v>0</v>
      </c>
      <c r="L53" s="30">
        <f t="shared" si="23"/>
        <v>11</v>
      </c>
    </row>
    <row r="54" spans="1:12" s="26" customFormat="1" ht="18" customHeight="1" x14ac:dyDescent="0.25">
      <c r="A54" s="26" t="s">
        <v>58</v>
      </c>
      <c r="B54" s="26" t="s">
        <v>51</v>
      </c>
      <c r="C54" s="2" t="s">
        <v>57</v>
      </c>
      <c r="D54" s="50">
        <v>9781783619986</v>
      </c>
      <c r="E54" s="31"/>
      <c r="F54" s="26" t="s">
        <v>52</v>
      </c>
      <c r="G54" s="27">
        <v>0</v>
      </c>
      <c r="H54" s="28">
        <v>20</v>
      </c>
      <c r="I54" s="28"/>
      <c r="J54" s="2">
        <v>8</v>
      </c>
      <c r="K54" s="29">
        <f t="shared" si="22"/>
        <v>0</v>
      </c>
      <c r="L54" s="30">
        <f t="shared" si="23"/>
        <v>11</v>
      </c>
    </row>
    <row r="55" spans="1:12" s="26" customFormat="1" ht="18" customHeight="1" x14ac:dyDescent="0.25">
      <c r="A55" s="26" t="s">
        <v>58</v>
      </c>
      <c r="B55" s="26" t="s">
        <v>51</v>
      </c>
      <c r="C55" s="2" t="s">
        <v>57</v>
      </c>
      <c r="D55" s="50">
        <v>9781786647672</v>
      </c>
      <c r="E55" s="31"/>
      <c r="F55" s="32" t="s">
        <v>12</v>
      </c>
      <c r="G55" s="27">
        <v>0</v>
      </c>
      <c r="H55" s="28">
        <v>20</v>
      </c>
      <c r="I55" s="28"/>
      <c r="J55" s="2">
        <v>8</v>
      </c>
      <c r="K55" s="29">
        <f t="shared" si="22"/>
        <v>0</v>
      </c>
      <c r="L55" s="30">
        <f t="shared" si="23"/>
        <v>11</v>
      </c>
    </row>
    <row r="56" spans="1:12" s="26" customFormat="1" ht="18" customHeight="1" x14ac:dyDescent="0.25">
      <c r="A56" s="26" t="s">
        <v>58</v>
      </c>
      <c r="B56" s="26" t="s">
        <v>51</v>
      </c>
      <c r="C56" s="2" t="s">
        <v>57</v>
      </c>
      <c r="D56" s="50">
        <v>9781787552661</v>
      </c>
      <c r="E56" s="31"/>
      <c r="F56" s="26" t="s">
        <v>70</v>
      </c>
      <c r="G56" s="27">
        <v>0</v>
      </c>
      <c r="H56" s="28">
        <v>20</v>
      </c>
      <c r="I56" s="28"/>
      <c r="J56" s="2">
        <v>8</v>
      </c>
      <c r="K56" s="29">
        <f t="shared" si="22"/>
        <v>0</v>
      </c>
      <c r="L56" s="30">
        <f t="shared" si="23"/>
        <v>11</v>
      </c>
    </row>
    <row r="57" spans="1:12" s="26" customFormat="1" ht="18" customHeight="1" x14ac:dyDescent="0.25">
      <c r="A57" s="26" t="s">
        <v>58</v>
      </c>
      <c r="B57" s="26" t="s">
        <v>51</v>
      </c>
      <c r="C57" s="2" t="s">
        <v>57</v>
      </c>
      <c r="D57" s="50">
        <v>9781786644626</v>
      </c>
      <c r="E57" s="31"/>
      <c r="F57" s="26" t="s">
        <v>62</v>
      </c>
      <c r="G57" s="27">
        <v>0</v>
      </c>
      <c r="H57" s="28">
        <v>20</v>
      </c>
      <c r="I57" s="28"/>
      <c r="J57" s="2">
        <v>8</v>
      </c>
      <c r="K57" s="29">
        <f t="shared" si="22"/>
        <v>0</v>
      </c>
      <c r="L57" s="30">
        <f t="shared" si="23"/>
        <v>11</v>
      </c>
    </row>
    <row r="58" spans="1:12" s="26" customFormat="1" ht="18" customHeight="1" x14ac:dyDescent="0.25">
      <c r="A58" s="26" t="s">
        <v>58</v>
      </c>
      <c r="B58" s="26" t="s">
        <v>51</v>
      </c>
      <c r="C58" s="2" t="s">
        <v>57</v>
      </c>
      <c r="D58" s="50">
        <v>9781786648051</v>
      </c>
      <c r="E58" s="31"/>
      <c r="F58" s="32" t="s">
        <v>15</v>
      </c>
      <c r="G58" s="27">
        <v>0</v>
      </c>
      <c r="H58" s="28">
        <v>20</v>
      </c>
      <c r="I58" s="28"/>
      <c r="J58" s="2">
        <v>8</v>
      </c>
      <c r="K58" s="29">
        <f t="shared" si="22"/>
        <v>0</v>
      </c>
      <c r="L58" s="30">
        <f t="shared" si="23"/>
        <v>11</v>
      </c>
    </row>
    <row r="59" spans="1:12" s="26" customFormat="1" ht="18" customHeight="1" x14ac:dyDescent="0.25">
      <c r="A59" s="26" t="s">
        <v>58</v>
      </c>
      <c r="B59" s="26" t="s">
        <v>51</v>
      </c>
      <c r="C59" s="2" t="s">
        <v>57</v>
      </c>
      <c r="D59" s="50">
        <v>9781786641816</v>
      </c>
      <c r="E59" s="31"/>
      <c r="F59" s="26" t="s">
        <v>60</v>
      </c>
      <c r="G59" s="27">
        <v>0</v>
      </c>
      <c r="H59" s="28">
        <v>20</v>
      </c>
      <c r="I59" s="28"/>
      <c r="J59" s="2">
        <v>8</v>
      </c>
      <c r="K59" s="29">
        <f t="shared" si="22"/>
        <v>0</v>
      </c>
      <c r="L59" s="30">
        <f t="shared" si="23"/>
        <v>11</v>
      </c>
    </row>
    <row r="60" spans="1:12" s="26" customFormat="1" ht="18" customHeight="1" x14ac:dyDescent="0.25">
      <c r="A60" s="26" t="s">
        <v>58</v>
      </c>
      <c r="B60" s="26" t="s">
        <v>51</v>
      </c>
      <c r="C60" s="2" t="s">
        <v>57</v>
      </c>
      <c r="D60" s="50">
        <v>9781783619870</v>
      </c>
      <c r="E60" s="31"/>
      <c r="F60" s="26" t="s">
        <v>55</v>
      </c>
      <c r="G60" s="27">
        <v>0</v>
      </c>
      <c r="H60" s="28">
        <v>20</v>
      </c>
      <c r="I60" s="28"/>
      <c r="J60" s="2">
        <v>8</v>
      </c>
      <c r="K60" s="29">
        <f t="shared" si="22"/>
        <v>0</v>
      </c>
      <c r="L60" s="30">
        <f t="shared" si="23"/>
        <v>11</v>
      </c>
    </row>
    <row r="61" spans="1:12" s="26" customFormat="1" ht="18" customHeight="1" x14ac:dyDescent="0.25">
      <c r="A61" s="26" t="s">
        <v>58</v>
      </c>
      <c r="B61" s="26" t="s">
        <v>51</v>
      </c>
      <c r="C61" s="2" t="s">
        <v>57</v>
      </c>
      <c r="D61" s="50">
        <v>9781786645562</v>
      </c>
      <c r="E61" s="31"/>
      <c r="F61" s="32" t="s">
        <v>27</v>
      </c>
      <c r="G61" s="27">
        <v>0</v>
      </c>
      <c r="H61" s="28">
        <v>20</v>
      </c>
      <c r="I61" s="28"/>
      <c r="J61" s="2">
        <v>8</v>
      </c>
      <c r="K61" s="29">
        <f t="shared" si="22"/>
        <v>0</v>
      </c>
      <c r="L61" s="30">
        <f t="shared" si="23"/>
        <v>11</v>
      </c>
    </row>
    <row r="62" spans="1:12" s="26" customFormat="1" ht="18" customHeight="1" x14ac:dyDescent="0.25">
      <c r="A62" s="26" t="s">
        <v>58</v>
      </c>
      <c r="B62" s="26" t="s">
        <v>51</v>
      </c>
      <c r="C62" s="2" t="s">
        <v>57</v>
      </c>
      <c r="D62" s="50">
        <v>9781786648044</v>
      </c>
      <c r="E62" s="31"/>
      <c r="F62" s="32" t="s">
        <v>14</v>
      </c>
      <c r="G62" s="27">
        <v>0</v>
      </c>
      <c r="H62" s="28">
        <v>20</v>
      </c>
      <c r="I62" s="28"/>
      <c r="J62" s="2">
        <v>8</v>
      </c>
      <c r="K62" s="29">
        <f t="shared" si="22"/>
        <v>0</v>
      </c>
      <c r="L62" s="30">
        <f t="shared" si="23"/>
        <v>11</v>
      </c>
    </row>
    <row r="63" spans="1:12" s="26" customFormat="1" ht="18" customHeight="1" x14ac:dyDescent="0.25">
      <c r="A63" s="26" t="s">
        <v>58</v>
      </c>
      <c r="B63" s="26" t="s">
        <v>51</v>
      </c>
      <c r="C63" s="2" t="s">
        <v>57</v>
      </c>
      <c r="D63" s="50">
        <v>9781783616503</v>
      </c>
      <c r="E63" s="31"/>
      <c r="F63" s="26" t="s">
        <v>66</v>
      </c>
      <c r="G63" s="27">
        <v>0</v>
      </c>
      <c r="H63" s="28">
        <v>20</v>
      </c>
      <c r="I63" s="28"/>
      <c r="J63" s="2">
        <v>8</v>
      </c>
      <c r="K63" s="29">
        <f t="shared" si="22"/>
        <v>0</v>
      </c>
      <c r="L63" s="30">
        <f t="shared" si="23"/>
        <v>11</v>
      </c>
    </row>
    <row r="64" spans="1:12" s="26" customFormat="1" ht="18" customHeight="1" x14ac:dyDescent="0.25">
      <c r="A64" s="26" t="s">
        <v>58</v>
      </c>
      <c r="B64" s="26" t="s">
        <v>51</v>
      </c>
      <c r="C64" s="2" t="s">
        <v>57</v>
      </c>
      <c r="D64" s="50">
        <v>9781786641823</v>
      </c>
      <c r="E64" s="31"/>
      <c r="F64" s="26" t="s">
        <v>61</v>
      </c>
      <c r="G64" s="27">
        <v>0</v>
      </c>
      <c r="H64" s="28">
        <v>20</v>
      </c>
      <c r="I64" s="28"/>
      <c r="J64" s="2">
        <v>8</v>
      </c>
      <c r="K64" s="29">
        <f t="shared" si="22"/>
        <v>0</v>
      </c>
      <c r="L64" s="30">
        <f t="shared" si="23"/>
        <v>11</v>
      </c>
    </row>
    <row r="65" spans="1:12" s="26" customFormat="1" ht="18" customHeight="1" x14ac:dyDescent="0.25">
      <c r="A65" s="26" t="s">
        <v>58</v>
      </c>
      <c r="B65" s="26" t="s">
        <v>51</v>
      </c>
      <c r="C65" s="2" t="s">
        <v>57</v>
      </c>
      <c r="D65" s="50">
        <v>9781783619979</v>
      </c>
      <c r="E65" s="31"/>
      <c r="F65" s="26" t="s">
        <v>53</v>
      </c>
      <c r="G65" s="27">
        <v>0</v>
      </c>
      <c r="H65" s="28">
        <v>20</v>
      </c>
      <c r="I65" s="28"/>
      <c r="J65" s="2">
        <v>8</v>
      </c>
      <c r="K65" s="29">
        <f t="shared" si="22"/>
        <v>0</v>
      </c>
      <c r="L65" s="30">
        <f t="shared" si="23"/>
        <v>11</v>
      </c>
    </row>
    <row r="66" spans="1:12" s="26" customFormat="1" ht="18" customHeight="1" x14ac:dyDescent="0.25">
      <c r="A66" s="26" t="s">
        <v>58</v>
      </c>
      <c r="B66" s="26" t="s">
        <v>51</v>
      </c>
      <c r="C66" s="2" t="s">
        <v>57</v>
      </c>
      <c r="D66" s="50">
        <v>9781786644633</v>
      </c>
      <c r="E66" s="31"/>
      <c r="F66" s="26" t="s">
        <v>63</v>
      </c>
      <c r="G66" s="27">
        <v>0</v>
      </c>
      <c r="H66" s="28">
        <v>20</v>
      </c>
      <c r="I66" s="28"/>
      <c r="J66" s="2">
        <v>8</v>
      </c>
      <c r="K66" s="29">
        <f t="shared" si="22"/>
        <v>0</v>
      </c>
      <c r="L66" s="30">
        <f t="shared" si="23"/>
        <v>11</v>
      </c>
    </row>
    <row r="67" spans="1:12" s="26" customFormat="1" ht="18" customHeight="1" x14ac:dyDescent="0.25">
      <c r="A67" s="26" t="s">
        <v>58</v>
      </c>
      <c r="B67" s="26" t="s">
        <v>51</v>
      </c>
      <c r="C67" s="2" t="s">
        <v>57</v>
      </c>
      <c r="D67" s="50">
        <v>9781787552869</v>
      </c>
      <c r="E67" s="31"/>
      <c r="F67" s="26" t="s">
        <v>78</v>
      </c>
      <c r="G67" s="27">
        <v>0</v>
      </c>
      <c r="H67" s="28">
        <v>20</v>
      </c>
      <c r="I67" s="28"/>
      <c r="J67" s="2">
        <v>8</v>
      </c>
      <c r="K67" s="29">
        <f t="shared" si="22"/>
        <v>0</v>
      </c>
      <c r="L67" s="30">
        <f t="shared" si="23"/>
        <v>11</v>
      </c>
    </row>
    <row r="68" spans="1:12" s="26" customFormat="1" ht="18" customHeight="1" x14ac:dyDescent="0.25">
      <c r="A68" s="26" t="s">
        <v>58</v>
      </c>
      <c r="B68" s="26" t="s">
        <v>51</v>
      </c>
      <c r="C68" s="2" t="s">
        <v>57</v>
      </c>
      <c r="D68" s="50">
        <v>9781787552876</v>
      </c>
      <c r="E68" s="31"/>
      <c r="F68" s="26" t="s">
        <v>75</v>
      </c>
      <c r="G68" s="27">
        <v>0</v>
      </c>
      <c r="H68" s="28">
        <v>20</v>
      </c>
      <c r="I68" s="28"/>
      <c r="J68" s="2">
        <v>8</v>
      </c>
      <c r="K68" s="29">
        <f t="shared" si="22"/>
        <v>0</v>
      </c>
      <c r="L68" s="30">
        <f t="shared" si="23"/>
        <v>11</v>
      </c>
    </row>
    <row r="69" spans="1:12" s="26" customFormat="1" ht="18" customHeight="1" x14ac:dyDescent="0.25">
      <c r="A69" s="26" t="s">
        <v>58</v>
      </c>
      <c r="B69" s="26" t="s">
        <v>51</v>
      </c>
      <c r="C69" s="2" t="s">
        <v>57</v>
      </c>
      <c r="D69" s="50">
        <v>9781786647832</v>
      </c>
      <c r="E69" s="31"/>
      <c r="F69" s="26" t="s">
        <v>16</v>
      </c>
      <c r="G69" s="27">
        <v>0</v>
      </c>
      <c r="H69" s="28">
        <v>20</v>
      </c>
      <c r="I69" s="28"/>
      <c r="J69" s="2">
        <v>8</v>
      </c>
      <c r="K69" s="29">
        <f t="shared" si="22"/>
        <v>0</v>
      </c>
      <c r="L69" s="30">
        <f t="shared" si="23"/>
        <v>11</v>
      </c>
    </row>
    <row r="70" spans="1:12" s="26" customFormat="1" ht="18" customHeight="1" x14ac:dyDescent="0.25">
      <c r="A70" s="26" t="s">
        <v>58</v>
      </c>
      <c r="B70" s="26" t="s">
        <v>51</v>
      </c>
      <c r="C70" s="2" t="s">
        <v>57</v>
      </c>
      <c r="D70" s="50">
        <v>9781786645456</v>
      </c>
      <c r="E70" s="31"/>
      <c r="F70" s="32" t="s">
        <v>26</v>
      </c>
      <c r="G70" s="27">
        <v>0</v>
      </c>
      <c r="H70" s="28">
        <v>20</v>
      </c>
      <c r="I70" s="28"/>
      <c r="J70" s="2">
        <v>8</v>
      </c>
      <c r="K70" s="29">
        <f t="shared" si="22"/>
        <v>0</v>
      </c>
      <c r="L70" s="30">
        <f t="shared" si="23"/>
        <v>11</v>
      </c>
    </row>
    <row r="71" spans="1:12" s="26" customFormat="1" ht="18" customHeight="1" x14ac:dyDescent="0.25">
      <c r="A71" s="26" t="s">
        <v>58</v>
      </c>
      <c r="B71" s="26" t="s">
        <v>51</v>
      </c>
      <c r="C71" s="2" t="s">
        <v>57</v>
      </c>
      <c r="D71" s="50">
        <v>9781786644640</v>
      </c>
      <c r="E71" s="31"/>
      <c r="F71" s="26" t="s">
        <v>50</v>
      </c>
      <c r="G71" s="27">
        <v>0</v>
      </c>
      <c r="H71" s="28">
        <v>20</v>
      </c>
      <c r="I71" s="28"/>
      <c r="J71" s="2">
        <v>8</v>
      </c>
      <c r="K71" s="29">
        <f t="shared" si="22"/>
        <v>0</v>
      </c>
      <c r="L71" s="30">
        <f t="shared" si="23"/>
        <v>11</v>
      </c>
    </row>
    <row r="72" spans="1:12" s="26" customFormat="1" ht="18" customHeight="1" x14ac:dyDescent="0.25">
      <c r="A72" s="26" t="s">
        <v>58</v>
      </c>
      <c r="B72" s="26" t="s">
        <v>51</v>
      </c>
      <c r="C72" s="2" t="s">
        <v>57</v>
      </c>
      <c r="D72" s="50">
        <v>9781786648075</v>
      </c>
      <c r="E72" s="31"/>
      <c r="F72" s="26" t="s">
        <v>17</v>
      </c>
      <c r="G72" s="27">
        <v>0</v>
      </c>
      <c r="H72" s="28">
        <v>20</v>
      </c>
      <c r="I72" s="28"/>
      <c r="J72" s="2">
        <v>8</v>
      </c>
      <c r="K72" s="29">
        <f t="shared" si="22"/>
        <v>0</v>
      </c>
      <c r="L72" s="30">
        <f t="shared" si="23"/>
        <v>11</v>
      </c>
    </row>
    <row r="73" spans="1:12" s="26" customFormat="1" ht="18" customHeight="1" x14ac:dyDescent="0.25">
      <c r="A73" s="26" t="s">
        <v>58</v>
      </c>
      <c r="B73" s="26" t="s">
        <v>51</v>
      </c>
      <c r="C73" s="2" t="s">
        <v>57</v>
      </c>
      <c r="D73" s="50">
        <v>9781786645449</v>
      </c>
      <c r="E73" s="31"/>
      <c r="F73" s="32" t="s">
        <v>25</v>
      </c>
      <c r="G73" s="27">
        <v>0</v>
      </c>
      <c r="H73" s="28">
        <v>20</v>
      </c>
      <c r="I73" s="28"/>
      <c r="J73" s="2">
        <v>8</v>
      </c>
      <c r="K73" s="29">
        <f t="shared" si="22"/>
        <v>0</v>
      </c>
      <c r="L73" s="30">
        <f t="shared" si="23"/>
        <v>11</v>
      </c>
    </row>
    <row r="74" spans="1:12" s="26" customFormat="1" ht="18" customHeight="1" x14ac:dyDescent="0.25">
      <c r="A74" s="26" t="s">
        <v>58</v>
      </c>
      <c r="B74" s="26" t="s">
        <v>51</v>
      </c>
      <c r="C74" s="2" t="s">
        <v>57</v>
      </c>
      <c r="D74" s="50">
        <v>9781786647825</v>
      </c>
      <c r="E74" s="31"/>
      <c r="F74" s="32" t="s">
        <v>6</v>
      </c>
      <c r="G74" s="27">
        <v>0</v>
      </c>
      <c r="H74" s="28">
        <v>20</v>
      </c>
      <c r="I74" s="28"/>
      <c r="J74" s="2">
        <v>8</v>
      </c>
      <c r="K74" s="29">
        <f>G74*L74</f>
        <v>0</v>
      </c>
      <c r="L74" s="30">
        <f>H74-(H74*$G$27)</f>
        <v>11</v>
      </c>
    </row>
    <row r="75" spans="1:12" s="26" customFormat="1" ht="18" customHeight="1" x14ac:dyDescent="0.25">
      <c r="A75" s="26" t="s">
        <v>58</v>
      </c>
      <c r="B75" s="26" t="s">
        <v>51</v>
      </c>
      <c r="C75" s="2" t="s">
        <v>57</v>
      </c>
      <c r="D75" s="50">
        <v>9781786648068</v>
      </c>
      <c r="E75" s="31"/>
      <c r="F75" s="32" t="s">
        <v>7</v>
      </c>
      <c r="G75" s="27">
        <v>0</v>
      </c>
      <c r="H75" s="28">
        <v>20</v>
      </c>
      <c r="I75" s="28"/>
      <c r="J75" s="2">
        <v>8</v>
      </c>
      <c r="K75" s="29">
        <f>G75*L75</f>
        <v>0</v>
      </c>
      <c r="L75" s="30">
        <f>H75-(H75*$G$27)</f>
        <v>11</v>
      </c>
    </row>
    <row r="76" spans="1:12" s="26" customFormat="1" ht="18" customHeight="1" x14ac:dyDescent="0.25">
      <c r="A76" s="26" t="s">
        <v>58</v>
      </c>
      <c r="B76" s="26" t="s">
        <v>51</v>
      </c>
      <c r="C76" s="2" t="s">
        <v>57</v>
      </c>
      <c r="D76" s="50">
        <v>9781787552890</v>
      </c>
      <c r="E76" s="31"/>
      <c r="F76" s="26" t="s">
        <v>76</v>
      </c>
      <c r="G76" s="27">
        <v>0</v>
      </c>
      <c r="H76" s="28">
        <v>20</v>
      </c>
      <c r="I76" s="28"/>
      <c r="J76" s="2">
        <v>8</v>
      </c>
      <c r="K76" s="29">
        <f>G76*L76</f>
        <v>0</v>
      </c>
      <c r="L76" s="30">
        <f>H76-(H76*$G$27)</f>
        <v>11</v>
      </c>
    </row>
    <row r="77" spans="1:12" s="26" customFormat="1" ht="18" customHeight="1" x14ac:dyDescent="0.25">
      <c r="A77" s="26" t="s">
        <v>58</v>
      </c>
      <c r="B77" s="26" t="s">
        <v>51</v>
      </c>
      <c r="C77" s="2" t="s">
        <v>57</v>
      </c>
      <c r="D77" s="50">
        <v>9781786645517</v>
      </c>
      <c r="E77" s="31"/>
      <c r="F77" s="32" t="s">
        <v>5</v>
      </c>
      <c r="G77" s="27">
        <v>0</v>
      </c>
      <c r="H77" s="28">
        <v>20</v>
      </c>
      <c r="I77" s="28"/>
      <c r="J77" s="2">
        <v>8</v>
      </c>
      <c r="K77" s="29">
        <f t="shared" si="22"/>
        <v>0</v>
      </c>
      <c r="L77" s="30">
        <f t="shared" si="23"/>
        <v>11</v>
      </c>
    </row>
    <row r="78" spans="1:12" s="26" customFormat="1" ht="18" customHeight="1" x14ac:dyDescent="0.25">
      <c r="A78" s="26" t="s">
        <v>58</v>
      </c>
      <c r="B78" s="26" t="s">
        <v>51</v>
      </c>
      <c r="C78" s="2" t="s">
        <v>57</v>
      </c>
      <c r="D78" s="50">
        <v>9781787556836</v>
      </c>
      <c r="E78" s="31"/>
      <c r="F78" s="26" t="s">
        <v>89</v>
      </c>
      <c r="G78" s="27">
        <v>0</v>
      </c>
      <c r="H78" s="28">
        <v>20</v>
      </c>
      <c r="I78" s="28"/>
      <c r="J78" s="2">
        <v>8</v>
      </c>
      <c r="K78" s="29">
        <f>G78*L78</f>
        <v>0</v>
      </c>
      <c r="L78" s="30">
        <f>H78-(H78*$G$27)</f>
        <v>11</v>
      </c>
    </row>
    <row r="79" spans="1:12" s="26" customFormat="1" ht="18" customHeight="1" x14ac:dyDescent="0.25">
      <c r="A79" s="26" t="s">
        <v>58</v>
      </c>
      <c r="B79" s="26" t="s">
        <v>51</v>
      </c>
      <c r="C79" s="2" t="s">
        <v>57</v>
      </c>
      <c r="D79" s="50">
        <v>9781787552883</v>
      </c>
      <c r="E79" s="31"/>
      <c r="F79" s="26" t="s">
        <v>74</v>
      </c>
      <c r="G79" s="27">
        <v>0</v>
      </c>
      <c r="H79" s="28">
        <v>20</v>
      </c>
      <c r="I79" s="28"/>
      <c r="J79" s="2">
        <v>8</v>
      </c>
      <c r="K79" s="29">
        <f t="shared" si="22"/>
        <v>0</v>
      </c>
      <c r="L79" s="30">
        <f t="shared" si="23"/>
        <v>11</v>
      </c>
    </row>
    <row r="80" spans="1:12" s="26" customFormat="1" ht="18" customHeight="1" x14ac:dyDescent="0.25">
      <c r="A80" s="26" t="s">
        <v>58</v>
      </c>
      <c r="B80" s="26" t="s">
        <v>51</v>
      </c>
      <c r="C80" s="2" t="s">
        <v>57</v>
      </c>
      <c r="D80" s="50">
        <v>9781786648105</v>
      </c>
      <c r="E80" s="31"/>
      <c r="F80" s="32" t="s">
        <v>11</v>
      </c>
      <c r="G80" s="27">
        <v>0</v>
      </c>
      <c r="H80" s="28">
        <v>20</v>
      </c>
      <c r="I80" s="28"/>
      <c r="J80" s="2">
        <v>8</v>
      </c>
      <c r="K80" s="29">
        <f t="shared" si="22"/>
        <v>0</v>
      </c>
      <c r="L80" s="30">
        <f t="shared" si="23"/>
        <v>11</v>
      </c>
    </row>
    <row r="81" spans="1:12" s="26" customFormat="1" ht="18" customHeight="1" x14ac:dyDescent="0.25">
      <c r="A81" s="26" t="s">
        <v>58</v>
      </c>
      <c r="B81" s="26" t="s">
        <v>51</v>
      </c>
      <c r="C81" s="2" t="s">
        <v>57</v>
      </c>
      <c r="D81" s="50">
        <v>9781787552371</v>
      </c>
      <c r="E81" s="31"/>
      <c r="F81" s="26" t="s">
        <v>68</v>
      </c>
      <c r="G81" s="27">
        <v>0</v>
      </c>
      <c r="H81" s="28">
        <v>20</v>
      </c>
      <c r="I81" s="28"/>
      <c r="J81" s="2">
        <v>8</v>
      </c>
      <c r="K81" s="29">
        <f t="shared" ref="K81" si="24">G81*L81</f>
        <v>0</v>
      </c>
      <c r="L81" s="30">
        <f t="shared" ref="L81" si="25">H81-(H81*$G$27)</f>
        <v>11</v>
      </c>
    </row>
    <row r="82" spans="1:12" s="26" customFormat="1" ht="18" customHeight="1" x14ac:dyDescent="0.25">
      <c r="A82" s="26" t="s">
        <v>58</v>
      </c>
      <c r="B82" s="26" t="s">
        <v>51</v>
      </c>
      <c r="C82" s="2" t="s">
        <v>57</v>
      </c>
      <c r="D82" s="50">
        <v>9781786647696</v>
      </c>
      <c r="E82" s="31"/>
      <c r="F82" s="32" t="s">
        <v>9</v>
      </c>
      <c r="G82" s="27">
        <v>0</v>
      </c>
      <c r="H82" s="28">
        <v>20</v>
      </c>
      <c r="I82" s="28"/>
      <c r="J82" s="2">
        <v>8</v>
      </c>
      <c r="K82" s="29">
        <f t="shared" ref="K82" si="26">G82*L82</f>
        <v>0</v>
      </c>
      <c r="L82" s="30">
        <f t="shared" ref="L82" si="27">H82-(H82*$G$27)</f>
        <v>11</v>
      </c>
    </row>
    <row r="83" spans="1:12" s="26" customFormat="1" ht="18" customHeight="1" x14ac:dyDescent="0.25">
      <c r="A83" s="26" t="s">
        <v>58</v>
      </c>
      <c r="B83" s="26" t="s">
        <v>51</v>
      </c>
      <c r="C83" s="2" t="s">
        <v>57</v>
      </c>
      <c r="D83" s="50">
        <v>9781786647702</v>
      </c>
      <c r="E83" s="31"/>
      <c r="F83" s="32" t="s">
        <v>10</v>
      </c>
      <c r="G83" s="27">
        <v>0</v>
      </c>
      <c r="H83" s="28">
        <v>20</v>
      </c>
      <c r="I83" s="28"/>
      <c r="J83" s="2">
        <v>8</v>
      </c>
      <c r="K83" s="29">
        <f>G83*L83</f>
        <v>0</v>
      </c>
      <c r="L83" s="30">
        <f>H83-(H83*$G$27)</f>
        <v>11</v>
      </c>
    </row>
    <row r="84" spans="1:12" s="26" customFormat="1" ht="18" customHeight="1" x14ac:dyDescent="0.25">
      <c r="C84" s="2"/>
      <c r="D84" s="50"/>
      <c r="E84" s="31"/>
      <c r="F84" s="32"/>
      <c r="G84" s="54"/>
      <c r="H84" s="28"/>
      <c r="I84" s="28"/>
      <c r="J84" s="2"/>
      <c r="K84" s="54"/>
      <c r="L84" s="30"/>
    </row>
    <row r="85" spans="1:12" s="25" customFormat="1" ht="12.95" customHeight="1" x14ac:dyDescent="0.25">
      <c r="A85" s="20" t="s">
        <v>31</v>
      </c>
      <c r="B85" s="20" t="s">
        <v>30</v>
      </c>
      <c r="C85" s="1" t="s">
        <v>46</v>
      </c>
      <c r="D85" s="49" t="s">
        <v>29</v>
      </c>
      <c r="E85" s="21"/>
      <c r="F85" s="20" t="s">
        <v>56</v>
      </c>
      <c r="G85" s="20" t="s">
        <v>48</v>
      </c>
      <c r="H85" s="22" t="s">
        <v>0</v>
      </c>
      <c r="I85" s="23" t="s">
        <v>1</v>
      </c>
      <c r="J85" s="1" t="s">
        <v>47</v>
      </c>
      <c r="K85" s="24" t="s">
        <v>49</v>
      </c>
      <c r="L85" s="20" t="s">
        <v>2</v>
      </c>
    </row>
    <row r="86" spans="1:12" s="26" customFormat="1" ht="17.100000000000001" customHeight="1" x14ac:dyDescent="0.25">
      <c r="A86" s="26" t="s">
        <v>98</v>
      </c>
      <c r="B86" s="26" t="s">
        <v>80</v>
      </c>
      <c r="C86" s="47" t="s">
        <v>79</v>
      </c>
      <c r="D86" s="50">
        <v>9781787556928</v>
      </c>
      <c r="E86" s="31"/>
      <c r="F86" s="26" t="s">
        <v>84</v>
      </c>
      <c r="G86" s="27">
        <v>0</v>
      </c>
      <c r="H86" s="28">
        <v>20</v>
      </c>
      <c r="I86" s="28"/>
      <c r="J86" s="2">
        <v>12</v>
      </c>
      <c r="K86" s="29">
        <f>G86*L86</f>
        <v>0</v>
      </c>
      <c r="L86" s="30">
        <f>H86-(H86*$G$27)</f>
        <v>11</v>
      </c>
    </row>
    <row r="87" spans="1:12" s="26" customFormat="1" ht="17.100000000000001" customHeight="1" x14ac:dyDescent="0.25">
      <c r="A87" s="26" t="s">
        <v>98</v>
      </c>
      <c r="B87" s="26" t="s">
        <v>80</v>
      </c>
      <c r="C87" s="47" t="s">
        <v>79</v>
      </c>
      <c r="D87" s="50">
        <v>9781787556904</v>
      </c>
      <c r="E87" s="31"/>
      <c r="F87" s="26" t="s">
        <v>85</v>
      </c>
      <c r="G87" s="27">
        <v>0</v>
      </c>
      <c r="H87" s="28">
        <v>20</v>
      </c>
      <c r="I87" s="28"/>
      <c r="J87" s="2">
        <v>12</v>
      </c>
      <c r="K87" s="29">
        <f>G87*L87</f>
        <v>0</v>
      </c>
      <c r="L87" s="30">
        <f>H87-(H87*$G$27)</f>
        <v>11</v>
      </c>
    </row>
    <row r="88" spans="1:12" s="26" customFormat="1" ht="17.100000000000001" customHeight="1" x14ac:dyDescent="0.25">
      <c r="A88" s="26" t="s">
        <v>98</v>
      </c>
      <c r="B88" s="26" t="s">
        <v>80</v>
      </c>
      <c r="C88" s="47" t="s">
        <v>79</v>
      </c>
      <c r="D88" s="50">
        <v>9781787556911</v>
      </c>
      <c r="E88" s="31"/>
      <c r="F88" s="26" t="s">
        <v>86</v>
      </c>
      <c r="G88" s="27">
        <v>0</v>
      </c>
      <c r="H88" s="28">
        <v>20</v>
      </c>
      <c r="I88" s="28"/>
      <c r="J88" s="2">
        <v>12</v>
      </c>
      <c r="K88" s="29">
        <f>G88*L88</f>
        <v>0</v>
      </c>
      <c r="L88" s="30">
        <f>H88-(H88*$G$27)</f>
        <v>11</v>
      </c>
    </row>
    <row r="89" spans="1:12" s="26" customFormat="1" ht="17.100000000000001" customHeight="1" x14ac:dyDescent="0.25">
      <c r="A89" s="26" t="s">
        <v>98</v>
      </c>
      <c r="B89" s="26" t="s">
        <v>80</v>
      </c>
      <c r="C89" s="47" t="s">
        <v>79</v>
      </c>
      <c r="D89" s="50">
        <v>9781787556805</v>
      </c>
      <c r="E89" s="31"/>
      <c r="F89" s="26" t="s">
        <v>81</v>
      </c>
      <c r="G89" s="27">
        <v>0</v>
      </c>
      <c r="H89" s="28">
        <v>20</v>
      </c>
      <c r="I89" s="28"/>
      <c r="J89" s="2">
        <v>8</v>
      </c>
      <c r="K89" s="29">
        <f t="shared" ref="K89" si="28">G89*L89</f>
        <v>0</v>
      </c>
      <c r="L89" s="30">
        <f t="shared" ref="L89" si="29">H89-(H89*$G$27)</f>
        <v>11</v>
      </c>
    </row>
    <row r="90" spans="1:12" s="26" customFormat="1" ht="17.100000000000001" customHeight="1" x14ac:dyDescent="0.25">
      <c r="A90" s="26" t="s">
        <v>98</v>
      </c>
      <c r="B90" s="26" t="s">
        <v>80</v>
      </c>
      <c r="C90" s="47" t="s">
        <v>79</v>
      </c>
      <c r="D90" s="50">
        <v>9781787556829</v>
      </c>
      <c r="E90" s="31"/>
      <c r="F90" s="26" t="s">
        <v>82</v>
      </c>
      <c r="G90" s="27">
        <v>0</v>
      </c>
      <c r="H90" s="28">
        <v>20</v>
      </c>
      <c r="I90" s="28"/>
      <c r="J90" s="2">
        <v>8</v>
      </c>
      <c r="K90" s="29">
        <f>G90*L90</f>
        <v>0</v>
      </c>
      <c r="L90" s="30">
        <f>H90-(H90*$G$27)</f>
        <v>11</v>
      </c>
    </row>
    <row r="91" spans="1:12" s="26" customFormat="1" ht="17.100000000000001" customHeight="1" x14ac:dyDescent="0.25">
      <c r="A91" s="26" t="s">
        <v>98</v>
      </c>
      <c r="B91" s="26" t="s">
        <v>80</v>
      </c>
      <c r="C91" s="47" t="s">
        <v>79</v>
      </c>
      <c r="D91" s="50">
        <v>9781787556812</v>
      </c>
      <c r="E91" s="31"/>
      <c r="F91" s="26" t="s">
        <v>83</v>
      </c>
      <c r="G91" s="27">
        <v>0</v>
      </c>
      <c r="H91" s="28">
        <v>20</v>
      </c>
      <c r="I91" s="28"/>
      <c r="J91" s="2">
        <v>8</v>
      </c>
      <c r="K91" s="29">
        <f>G91*L91</f>
        <v>0</v>
      </c>
      <c r="L91" s="30">
        <f>H91-(H91*$G$27)</f>
        <v>11</v>
      </c>
    </row>
    <row r="92" spans="1:12" s="26" customFormat="1" ht="17.100000000000001" customHeight="1" x14ac:dyDescent="0.25">
      <c r="A92" s="26" t="s">
        <v>98</v>
      </c>
      <c r="B92" s="26" t="s">
        <v>80</v>
      </c>
      <c r="C92" s="47">
        <v>43891</v>
      </c>
      <c r="D92" s="50">
        <v>9781839641503</v>
      </c>
      <c r="E92" s="31"/>
      <c r="F92" s="26" t="s">
        <v>101</v>
      </c>
      <c r="G92" s="27">
        <v>0</v>
      </c>
      <c r="H92" s="28">
        <v>20</v>
      </c>
      <c r="I92" s="28"/>
      <c r="J92" s="2">
        <v>8</v>
      </c>
      <c r="K92" s="29">
        <f t="shared" ref="K92" si="30">G92*L92</f>
        <v>0</v>
      </c>
      <c r="L92" s="30">
        <f t="shared" ref="L92" si="31">H92-(H92*$G$27)</f>
        <v>11</v>
      </c>
    </row>
    <row r="93" spans="1:12" s="26" customFormat="1" ht="17.100000000000001" customHeight="1" x14ac:dyDescent="0.25">
      <c r="A93" s="26" t="s">
        <v>98</v>
      </c>
      <c r="B93" s="26" t="s">
        <v>80</v>
      </c>
      <c r="C93" s="47">
        <v>43891</v>
      </c>
      <c r="D93" s="50">
        <v>9781839641497</v>
      </c>
      <c r="E93" s="31"/>
      <c r="F93" s="26" t="s">
        <v>100</v>
      </c>
      <c r="G93" s="27">
        <v>0</v>
      </c>
      <c r="H93" s="28">
        <v>20</v>
      </c>
      <c r="I93" s="28"/>
      <c r="J93" s="2">
        <v>8</v>
      </c>
      <c r="K93" s="29">
        <f t="shared" ref="K93" si="32">G93*L93</f>
        <v>0</v>
      </c>
      <c r="L93" s="30">
        <f t="shared" ref="L93" si="33">H93-(H93*$G$27)</f>
        <v>11</v>
      </c>
    </row>
    <row r="94" spans="1:12" s="26" customFormat="1" ht="17.100000000000001" customHeight="1" x14ac:dyDescent="0.25">
      <c r="A94" s="26" t="s">
        <v>98</v>
      </c>
      <c r="B94" s="26" t="s">
        <v>80</v>
      </c>
      <c r="C94" s="47">
        <v>43891</v>
      </c>
      <c r="D94" s="50">
        <v>9781839641480</v>
      </c>
      <c r="E94" s="31"/>
      <c r="F94" s="26" t="s">
        <v>99</v>
      </c>
      <c r="G94" s="27">
        <v>0</v>
      </c>
      <c r="H94" s="28">
        <v>20</v>
      </c>
      <c r="I94" s="28"/>
      <c r="J94" s="2">
        <v>8</v>
      </c>
      <c r="K94" s="29">
        <f t="shared" ref="K94" si="34">G94*L94</f>
        <v>0</v>
      </c>
      <c r="L94" s="30">
        <f t="shared" ref="L94" si="35">H94-(H94*$G$27)</f>
        <v>11</v>
      </c>
    </row>
    <row r="95" spans="1:12" s="26" customFormat="1" ht="17.100000000000001" customHeight="1" x14ac:dyDescent="0.25">
      <c r="A95" s="26" t="s">
        <v>98</v>
      </c>
      <c r="B95" s="26" t="s">
        <v>80</v>
      </c>
      <c r="C95" s="47">
        <v>43891</v>
      </c>
      <c r="D95" s="50">
        <v>9781839641510</v>
      </c>
      <c r="E95" s="31"/>
      <c r="F95" s="26" t="s">
        <v>102</v>
      </c>
      <c r="G95" s="27">
        <v>0</v>
      </c>
      <c r="H95" s="28">
        <v>20</v>
      </c>
      <c r="I95" s="28"/>
      <c r="J95" s="2">
        <v>8</v>
      </c>
      <c r="K95" s="29">
        <f t="shared" ref="K95" si="36">G95*L95</f>
        <v>0</v>
      </c>
      <c r="L95" s="30">
        <f t="shared" ref="L95" si="37">H95-(H95*$G$27)</f>
        <v>11</v>
      </c>
    </row>
    <row r="96" spans="1:12" s="26" customFormat="1" ht="18" customHeight="1" x14ac:dyDescent="0.25">
      <c r="C96" s="2"/>
      <c r="D96" s="50"/>
      <c r="E96" s="31"/>
      <c r="F96" s="32"/>
      <c r="G96" s="54"/>
      <c r="H96" s="28"/>
      <c r="I96" s="28"/>
      <c r="J96" s="2"/>
      <c r="K96" s="54"/>
      <c r="L96" s="30"/>
    </row>
    <row r="97" spans="8:11" ht="18.75" x14ac:dyDescent="0.3">
      <c r="H97" s="60" t="s">
        <v>77</v>
      </c>
      <c r="I97" s="60"/>
      <c r="J97" s="61"/>
      <c r="K97" s="53">
        <f>SUM(K29:K96)</f>
        <v>0</v>
      </c>
    </row>
  </sheetData>
  <mergeCells count="2">
    <mergeCell ref="I27:J27"/>
    <mergeCell ref="H97:J97"/>
  </mergeCells>
  <phoneticPr fontId="5" type="noConversion"/>
  <hyperlinks>
    <hyperlink ref="B4" r:id="rId1" xr:uid="{00000000-0004-0000-0000-000000000000}"/>
  </hyperlinks>
  <pageMargins left="0.25" right="0.2" top="0.25" bottom="0.25" header="0.3" footer="0.3"/>
  <pageSetup paperSize="9" scale="58" fitToHeight="11" orientation="portrait" horizontalDpi="4294967292" verticalDpi="4294967292" copies="1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Book Order Form</vt:lpstr>
      <vt:lpstr>'2020 Book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 Pia Tissot</cp:lastModifiedBy>
  <cp:lastPrinted>2019-10-24T09:40:51Z</cp:lastPrinted>
  <dcterms:created xsi:type="dcterms:W3CDTF">2016-10-11T17:37:04Z</dcterms:created>
  <dcterms:modified xsi:type="dcterms:W3CDTF">2020-05-01T15:44:10Z</dcterms:modified>
</cp:coreProperties>
</file>